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C:\Users\utente\Documents\Dropbox\DEFINITIVI PER LUISA\excel x sito\"/>
    </mc:Choice>
  </mc:AlternateContent>
  <xr:revisionPtr revIDLastSave="0" documentId="13_ncr:1_{CA9999DC-929E-47F5-8674-C4BE698573DB}" xr6:coauthVersionLast="47" xr6:coauthVersionMax="47" xr10:uidLastSave="{00000000-0000-0000-0000-000000000000}"/>
  <bookViews>
    <workbookView xWindow="-120" yWindow="-120" windowWidth="29040" windowHeight="15840" tabRatio="868" firstSheet="2" activeTab="26" xr2:uid="{00000000-000D-0000-FFFF-FFFF00000000}"/>
  </bookViews>
  <sheets>
    <sheet name="lista tabb e figg" sheetId="103" r:id="rId1"/>
    <sheet name="tab 1" sheetId="81" r:id="rId2"/>
    <sheet name="fig 1" sheetId="84" r:id="rId3"/>
    <sheet name="tab 2" sheetId="82" r:id="rId4"/>
    <sheet name="fig 2" sheetId="104" r:id="rId5"/>
    <sheet name="tab 3" sheetId="80" r:id="rId6"/>
    <sheet name="tab 4" sheetId="106" r:id="rId7"/>
    <sheet name="tab 5" sheetId="107" r:id="rId8"/>
    <sheet name="tab 6" sheetId="108" r:id="rId9"/>
    <sheet name="tab 7" sheetId="109" r:id="rId10"/>
    <sheet name="tab 8" sheetId="110" r:id="rId11"/>
    <sheet name="tab 9" sheetId="111" r:id="rId12"/>
    <sheet name="tab 10" sheetId="112" r:id="rId13"/>
    <sheet name="tab 11" sheetId="113" r:id="rId14"/>
    <sheet name="tab 12" sheetId="76" r:id="rId15"/>
    <sheet name="tab 13" sheetId="79" r:id="rId16"/>
    <sheet name="fig 3" sheetId="90" r:id="rId17"/>
    <sheet name="tab 14" sheetId="94" r:id="rId18"/>
    <sheet name="fig 4" sheetId="93" r:id="rId19"/>
    <sheet name="tab 15" sheetId="95" r:id="rId20"/>
    <sheet name="tab 16" sheetId="96" r:id="rId21"/>
    <sheet name="fig 5" sheetId="100" r:id="rId22"/>
    <sheet name="tab 17" sheetId="97" r:id="rId23"/>
    <sheet name="fig 6" sheetId="101" r:id="rId24"/>
    <sheet name="tab 18" sheetId="98" r:id="rId25"/>
    <sheet name="fig 7" sheetId="102" r:id="rId26"/>
    <sheet name="tab 19" sheetId="9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'[1]Time series'!#REF!</definedName>
    <definedName name="\b">'[1]Time series'!#REF!</definedName>
    <definedName name="\p">#N/A</definedName>
    <definedName name="_">[2]EAT12_1!#REF!,[2]EAT12_1!#REF!,[2]EAT12_1!#REF!,[2]EAT12_1!#REF!,[2]EAT12_1!#REF!,[2]EAT12_1!#REF!,[2]EAT12_1!#REF!,[2]EAT12_1!#REF!,[2]EAT12_1!#REF!,[2]EAT12_1!#REF!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________________________Doc04196">#REF!</definedName>
    <definedName name="_____________Doc04196">#REF!</definedName>
    <definedName name="___________var1" hidden="1">{"'Tav19'!$A$1:$AB$128"}</definedName>
    <definedName name="__________var1" hidden="1">{"'Tav19'!$A$1:$AB$128"}</definedName>
    <definedName name="_________var1" hidden="1">{"'Tav19'!$A$1:$AB$128"}</definedName>
    <definedName name="________var1" hidden="1">{"'Tav19'!$A$1:$AB$128"}</definedName>
    <definedName name="_______TAB1">#REF!</definedName>
    <definedName name="_______var1" hidden="1">{"'Tav19'!$A$1:$AB$128"}</definedName>
    <definedName name="______TAB1">#REF!</definedName>
    <definedName name="______var1" hidden="1">{"'Tav19'!$A$1:$AB$128"}</definedName>
    <definedName name="_____box2">#REF!</definedName>
    <definedName name="_____box3">#REF!</definedName>
    <definedName name="_____TAB1">#REF!</definedName>
    <definedName name="____box2">#REF!</definedName>
    <definedName name="____box3">#REF!</definedName>
    <definedName name="____TAB1">#REF!</definedName>
    <definedName name="____TAB3">#N/A</definedName>
    <definedName name="____var1" hidden="1">{"'Tav19'!$A$1:$AB$128"}</definedName>
    <definedName name="___box2">#REF!</definedName>
    <definedName name="___box3">#REF!</definedName>
    <definedName name="___sds07">[3]sds07!$A$1:$O$76</definedName>
    <definedName name="___sds08">[3]sds08!$A$1:$O$71</definedName>
    <definedName name="___TAB1">#REF!</definedName>
    <definedName name="___tab2">'[4]1.1'!$A$4:$B$11</definedName>
    <definedName name="___tab3">#REF!</definedName>
    <definedName name="___TOT2">#REF!</definedName>
    <definedName name="___var1" hidden="1">{"'Tav19'!$A$1:$AB$128"}</definedName>
    <definedName name="__1_4">'[5]var lordo-netto cig'!$A$1:$N$136</definedName>
    <definedName name="__4">'[5]var lordo-netto cig'!$A$1:$N$136</definedName>
    <definedName name="__box2">#REF!</definedName>
    <definedName name="__box3">#REF!</definedName>
    <definedName name="__Doc02719">'[6]dati grezzi'!$C$1:$O$701</definedName>
    <definedName name="__sds07">[3]sds07!$A$1:$O$76</definedName>
    <definedName name="__sds08">[3]sds08!$A$1:$O$71</definedName>
    <definedName name="__TAB1">#REF!</definedName>
    <definedName name="__tab2">'[4]1.1'!$A$4:$B$11</definedName>
    <definedName name="__tab3">#REF!</definedName>
    <definedName name="__TOT2">#REF!</definedName>
    <definedName name="__var1" hidden="1">{"'Tav19'!$A$1:$AB$128"}</definedName>
    <definedName name="_1">#N/A</definedName>
    <definedName name="_1_1F06">#REF!</definedName>
    <definedName name="_1_4">'[5]var lordo-netto cig'!$A$1:$N$136</definedName>
    <definedName name="_1F06">#REF!</definedName>
    <definedName name="_1G01">#REF!</definedName>
    <definedName name="_1G02">#REF!</definedName>
    <definedName name="_2">#N/A</definedName>
    <definedName name="_2_1G01">#REF!</definedName>
    <definedName name="_3_1G02">#REF!</definedName>
    <definedName name="_4">'[5]var lordo-netto cig'!$A$1:$N$136</definedName>
    <definedName name="_box2">#REF!</definedName>
    <definedName name="_box3">#REF!</definedName>
    <definedName name="_Doc02719">'[6]dati grezzi'!$C$1:$O$701</definedName>
    <definedName name="_xlnm._FilterDatabase" localSheetId="2" hidden="1">'fig 1'!#REF!</definedName>
    <definedName name="_xlnm._FilterDatabase" localSheetId="4" hidden="1">'fig 2'!#REF!</definedName>
    <definedName name="_xlnm._FilterDatabase" localSheetId="1" hidden="1">'tab 1'!$A$4:$C$16</definedName>
    <definedName name="_xlnm._FilterDatabase" localSheetId="3" hidden="1">'tab 2'!#REF!</definedName>
    <definedName name="_MatInverse_In" hidden="1">'[7]elaborazioni matrici'!#REF!</definedName>
    <definedName name="_MatInverse_Out" hidden="1">'[7]elaborazioni matrici'!#REF!</definedName>
    <definedName name="_MatMult_A" hidden="1">'[7]elaborazioni matrici'!#REF!</definedName>
    <definedName name="_MatMult_AxB" hidden="1">'[7]elaborazioni matrici'!#REF!</definedName>
    <definedName name="_Order1" hidden="1">0</definedName>
    <definedName name="_sds07">[3]sds07!$A$1:$O$76</definedName>
    <definedName name="_sds08">[3]sds08!$A$1:$O$71</definedName>
    <definedName name="_TAB1">#REF!</definedName>
    <definedName name="_tab2">'[4]1.1'!$A$4:$B$11</definedName>
    <definedName name="_tab3">#REF!</definedName>
    <definedName name="_TOT2">#REF!</definedName>
    <definedName name="_var1" hidden="1">{"'Tav19'!$A$1:$AB$128"}</definedName>
    <definedName name="a">#REF!</definedName>
    <definedName name="aa">[8]Note!#REF!</definedName>
    <definedName name="ACCOLTE_REG">#REF!</definedName>
    <definedName name="ad">#REF!</definedName>
    <definedName name="anno">'[9]DATI per TITOLI'!$B$3</definedName>
    <definedName name="annop">'[10]DATI per TITOLI'!$B$6</definedName>
    <definedName name="anp">'[11]DATI per TITOLI'!$B$7</definedName>
    <definedName name="appo_contatore">#REF!</definedName>
    <definedName name="appo2">#REF!</definedName>
    <definedName name="appo3">#REF!</definedName>
    <definedName name="appoFonte">#REF!</definedName>
    <definedName name="appoTitolo">#REF!</definedName>
    <definedName name="Area">#REF!</definedName>
    <definedName name="_xlnm.Print_Area">[12]SENDCMP!#REF!</definedName>
    <definedName name="area1">#REF!</definedName>
    <definedName name="area2">#REF!</definedName>
    <definedName name="area22">'[13]tav6.5'!$A$2:$C$25</definedName>
    <definedName name="area3">#REF!</definedName>
    <definedName name="area4">#REF!</definedName>
    <definedName name="area5">#REF!</definedName>
    <definedName name="area6">#REF!</definedName>
    <definedName name="ate_media">#REF!</definedName>
    <definedName name="ate_media07">[14]ate_media!$A$1:$C$626</definedName>
    <definedName name="Ateneo_area">#REF!</definedName>
    <definedName name="Australia">[15]Age!$AR$2:$AX$10</definedName>
    <definedName name="AVAR37">'[16]1992'!#REF!</definedName>
    <definedName name="azzo">#REF!</definedName>
    <definedName name="b">#REF!</definedName>
    <definedName name="b5b">'[17]tav 1_1a'!$A$23:$O$23,'[17]tav 1_1a'!$A$40:$O$40</definedName>
    <definedName name="base">'[18]OECD countries'!$A$1:$R$589</definedName>
    <definedName name="BASE_a">[19]f_aux!$E$2:$E$33</definedName>
    <definedName name="basenew">'[18]New countries'!$A$1:$K$253</definedName>
    <definedName name="bb">#REF!</definedName>
    <definedName name="BEL">#N/A</definedName>
    <definedName name="body">#REF!</definedName>
    <definedName name="box">#REF!</definedName>
    <definedName name="C1.1a">#REF!</definedName>
    <definedName name="calcul">'[20]Calcul_B1.1'!$A$1:$L$37</definedName>
    <definedName name="Canada">[15]Age!$AE$2:$AI$9</definedName>
    <definedName name="cazzo">#REF!</definedName>
    <definedName name="cc">[8]Note!#REF!</definedName>
    <definedName name="CFormats">[21]DDETABLE!$AO$2:$AO$17</definedName>
    <definedName name="CFR">#REF!</definedName>
    <definedName name="CHE">#REF!</definedName>
    <definedName name="CIAO">#REF!</definedName>
    <definedName name="cladim_media07">#REF!</definedName>
    <definedName name="cladim_media07_2">#REF!</definedName>
    <definedName name="CLASETA_FPS">#REF!</definedName>
    <definedName name="CLTOT">[22]CLTOT!#REF!</definedName>
    <definedName name="cltot2">[22]CLTOT!#REF!</definedName>
    <definedName name="codeDestination">[21]DDETABLE!$K$9</definedName>
    <definedName name="CODELK_Path">[21]DDETABLE!$AD$4</definedName>
    <definedName name="colonna_vuota">'[23]tav 1_1a'!$F$7:$F$57,'[23]tav 1_1a'!$K$7:$K$57</definedName>
    <definedName name="ColumnHeading">[21]DDETABLE!$B$12</definedName>
    <definedName name="CORSI_DI_LAUREA__N._COMPLESSIVO_DI_ANNUALITA__SUPERATE_FINO_ALL_ANNO_ACCADEMICO_1995_96">#REF!</definedName>
    <definedName name="countries">#REF!</definedName>
    <definedName name="Country_Mean" localSheetId="16">[24]!Country_Mean</definedName>
    <definedName name="Country_Mean" localSheetId="18">[24]!Country_Mean</definedName>
    <definedName name="Country_Mean" localSheetId="21">[24]!Country_Mean</definedName>
    <definedName name="Country_Mean" localSheetId="23">[24]!Country_Mean</definedName>
    <definedName name="Country_Mean" localSheetId="25">[24]!Country_Mean</definedName>
    <definedName name="Country_Mean" localSheetId="17">[24]!Country_Mean</definedName>
    <definedName name="Country_Mean">[24]!Country_Mean</definedName>
    <definedName name="CTopics">[21]DDETABLE!$AM$2:$AM$4</definedName>
    <definedName name="D_ACCOLTE">#REF!</definedName>
    <definedName name="D_PERVENUTE">#REF!</definedName>
    <definedName name="data">[25]data!$A$1:$AA$59</definedName>
    <definedName name="_xlnm.Database">'[26]DATI DI BASE'!$A$3:$AE$689</definedName>
    <definedName name="dataprint">'[27]1a-NACEeco'!$A$7:$C$7,'[27]1a-NACEeco'!$H$7:$P$7,'[27]1a-NACEeco'!#REF!,'[27]1a-NACEeco'!#REF!,'[27]1a-NACEeco'!$A$12:$C$29,'[27]1a-NACEeco'!$H$12:$P$28,'[27]1a-NACEeco'!$H$29:$P$29,'[27]1a-NACEeco'!$A$32:$C$101,'[27]1a-NACEeco'!$H$32:$P$101,'[27]1a-NACEeco'!$A$104:$C$104,'[27]1a-NACEeco'!$H$104:$P$104</definedName>
    <definedName name="DATE">[19]f_aux!$A$2:$A$33</definedName>
    <definedName name="datei">[19]f_aux!$B$2:$B$33</definedName>
    <definedName name="DB">'[26]DATI DI BASE'!$A$3:$AE$689</definedName>
    <definedName name="DB_tre">#REF!</definedName>
    <definedName name="der">[28]ITALIA!#REF!</definedName>
    <definedName name="DetailColumns">[21]DDETABLE!$O$1:$T$65536</definedName>
    <definedName name="did_a1">[19]f_aux!$V$5</definedName>
    <definedName name="did_a2">[19]f_aux!$V$6</definedName>
    <definedName name="did_a3">[19]f_aux!$V$7</definedName>
    <definedName name="DIP_PT">#REF!</definedName>
    <definedName name="dip_pt2">#REF!</definedName>
    <definedName name="DOMANDE">#REF!</definedName>
    <definedName name="DOMANDE_PER_DATA">#REF!</definedName>
    <definedName name="DSDDE_Path">[21]DDETABLE!$AD$3</definedName>
    <definedName name="eee">[29]fig.1!$A$1:$A$7</definedName>
    <definedName name="err_a">[19]f_aux!$F$2:$F$33</definedName>
    <definedName name="Excel_BuiltIn_Print_Area_10">"$'EMILIA ROMAGNA'.$#RIF!$#RIF!:$#RIF!$#RIF!"</definedName>
    <definedName name="Excel_BuiltIn_Print_Area_10_1">"$'EMILIA ROMAGNA'.$#RIF!$#RIF!:$#RIF!$#RIF!"</definedName>
    <definedName name="Excel_BuiltIn_Print_Area_11">"$TOSCANA.$#RIF!$#RIF!:$#RIF!$#RIF!"</definedName>
    <definedName name="Excel_BuiltIn_Print_Area_11_1">"$TOSCANA.$#RIF!$#RIF!:$#RIF!$#RIF!"</definedName>
    <definedName name="Excel_BuiltIn_Print_Area_12">"$UMBRIA.$#RIF!$#RIF!:$#RIF!$#RIF!"</definedName>
    <definedName name="Excel_BuiltIn_Print_Area_12_1">"$UMBRIA.$#RIF!$#RIF!:$#RIF!$#RIF!"</definedName>
    <definedName name="Excel_BuiltIn_Print_Area_13">"$MARCHE.$#RIF!$#RIF!:$#RIF!$#RIF!"</definedName>
    <definedName name="Excel_BuiltIn_Print_Area_13_1">"$MARCHE.$#RIF!$#RIF!:$#RIF!$#RIF!"</definedName>
    <definedName name="Excel_BuiltIn_Print_Area_14">"$LAZIO.$#RIF!$#RIF!:$#RIF!$#RIF!"</definedName>
    <definedName name="Excel_BuiltIn_Print_Area_14_1">"$LAZIO.$#RIF!$#RIF!:$#RIF!$#RIF!"</definedName>
    <definedName name="Excel_BuiltIn_Print_Area_15">"$ABRUZZO.$#RIF!$#RIF!:$#RIF!$#RIF!"</definedName>
    <definedName name="Excel_BuiltIn_Print_Area_15_1">"$ABRUZZO.$#RIF!$#RIF!:$#RIF!$#RIF!"</definedName>
    <definedName name="Excel_BuiltIn_Print_Area_16">"$MOLISE.$#RIF!$#RIF!:$#RIF!$#RIF!"</definedName>
    <definedName name="Excel_BuiltIn_Print_Area_16_1">"$MOLISE.$#RIF!$#RIF!:$#RIF!$#RIF!"</definedName>
    <definedName name="Excel_BuiltIn_Print_Area_17">"$CAMPANIA.$#RIF!$#RIF!:$#RIF!$#RIF!"</definedName>
    <definedName name="Excel_BuiltIn_Print_Area_17_1">"$CAMPANIA.$#RIF!$#RIF!:$#RIF!$#RIF!"</definedName>
    <definedName name="Excel_BuiltIn_Print_Area_18">"$PUGLIA.$#RIF!$#RIF!:$#RIF!$#RIF!"</definedName>
    <definedName name="Excel_BuiltIn_Print_Area_18_1">"$PUGLIA.$#RIF!$#RIF!:$#RIF!$#RIF!"</definedName>
    <definedName name="Excel_BuiltIn_Print_Area_19">"$BASILICATA.$#RIF!$#RIF!:$#RIF!$#RIF!"</definedName>
    <definedName name="Excel_BuiltIn_Print_Area_19_1">"$BASILICATA.$#RIF!$#RIF!:$#RIF!$#RIF!"</definedName>
    <definedName name="Excel_BuiltIn_Print_Area_2_1">"$PIEMONTE.$#RIF!$#RIF!:$#RIF!$#RIF!"</definedName>
    <definedName name="Excel_BuiltIn_Print_Area_20">"$CALABRIA.$#RIF!$#RIF!:$#RIF!$#RIF!"</definedName>
    <definedName name="Excel_BuiltIn_Print_Area_20_1">"$CALABRIA.$#RIF!$#RIF!:$#RIF!$#RIF!"</definedName>
    <definedName name="Excel_BuiltIn_Print_Area_21">"$SICILIA.$#RIF!$#RIF!:$#RIF!$#RIF!"</definedName>
    <definedName name="Excel_BuiltIn_Print_Area_21_1">"$SICILIA.$#RIF!$#RIF!:$#RIF!$#RIF!"</definedName>
    <definedName name="Excel_BuiltIn_Print_Area_22">"$SARDEGNA.$#RIF!$#RIF!:$#RIF!$#RIF!"</definedName>
    <definedName name="Excel_BuiltIn_Print_Area_22_1">"$SARDEGNA.$#RIF!$#RIF!:$#RIF!$#RIF!"</definedName>
    <definedName name="Excel_BuiltIn_Print_Area_23">"$NORD.$#RIF!$#RIF!:$#RIF!$#RIF!"</definedName>
    <definedName name="Excel_BuiltIn_Print_Area_23_1">"$NORD.$#RIF!$#RIF!:$#RIF!$#RIF!"</definedName>
    <definedName name="Excel_BuiltIn_Print_Area_24">"$'NORD OVEST'.$#RIF!$#RIF!:$#RIF!$#RIF!"</definedName>
    <definedName name="Excel_BuiltIn_Print_Area_24_1">"$'NORD OVEST'.$#RIF!$#RIF!:$#RIF!$#RIF!"</definedName>
    <definedName name="Excel_BuiltIn_Print_Area_25">"$'NORD EST'.$#RIF!$#RIF!:$#RIF!$#RIF!"</definedName>
    <definedName name="Excel_BuiltIn_Print_Area_25_1">"$'NORD EST'.$#RIF!$#RIF!:$#RIF!$#RIF!"</definedName>
    <definedName name="Excel_BuiltIn_Print_Area_26">"$CENTRO.$#RIF!$#RIF!:$#RIF!$#RIF!"</definedName>
    <definedName name="Excel_BuiltIn_Print_Area_26_1">"$CENTRO.$#RIF!$#RIF!:$#RIF!$#RIF!"</definedName>
    <definedName name="Excel_BuiltIn_Print_Area_27">"$MEZZOGIORNO.$#RIF!$#RIF!:$#RIF!$#RIF!"</definedName>
    <definedName name="Excel_BuiltIn_Print_Area_27_1">"$MEZZOGIORNO.$#RIF!$#RIF!:$#RIF!$#RIF!"</definedName>
    <definedName name="Excel_BuiltIn_Print_Area_28">"$ITALIA.$#RIF!$#RIF!:$#RIF!$#RIF!"</definedName>
    <definedName name="Excel_BuiltIn_Print_Area_28_1">"$ITALIA.$#RIF!$#RIF!:$#RIF!$#RIF!"</definedName>
    <definedName name="Excel_BuiltIn_Print_Area_3">"$'VALLE D AOSTA'.$#RIF!$#RIF!:$#RIF!$#RIF!"</definedName>
    <definedName name="Excel_BuiltIn_Print_Area_3_1">"$'VALLE D AOSTA'.$#RIF!$#RIF!:$#RIF!$#RIF!"</definedName>
    <definedName name="Excel_BuiltIn_Print_Area_4">"$LOMBARDIA.$#RIF!$#RIF!:$#RIF!$#RIF!"</definedName>
    <definedName name="Excel_BuiltIn_Print_Area_4_1">"$LOMBARDIA.$#RIF!$#RIF!:$#RIF!$#RIF!"</definedName>
    <definedName name="Excel_BuiltIn_Print_Area_5">"$TRENTO.$#RIF!$#RIF!:$#RIF!$#RIF!"</definedName>
    <definedName name="Excel_BuiltIn_Print_Area_5_1">"$TRENTO.$#RIF!$#RIF!:$#RIF!$#RIF!"</definedName>
    <definedName name="Excel_BuiltIn_Print_Area_6">"$BOLZANO.$#RIF!$#RIF!:$#RIF!$#RIF!"</definedName>
    <definedName name="Excel_BuiltIn_Print_Area_7">"$VENETO.$#RIF!$#RIF!:$#RIF!$#RIF!"</definedName>
    <definedName name="Excel_BuiltIn_Print_Area_7_1">"$VENETO.$#RIF!$#RIF!:$#RIF!$#RIF!"</definedName>
    <definedName name="Excel_BuiltIn_Print_Area_8_1">"$'FRIULI V_GIULIA'.$#RIF!$#RIF!:$#RIF!$#RIF!"</definedName>
    <definedName name="Excel_BuiltIn_Print_Area_9">"$LIGURIA.$#RIF!$#RIF!:$#RIF!$#RIF!"</definedName>
    <definedName name="Excel_BuiltIn_Print_Area_9_1">"$LIGURIA.$#RIF!$#RIF!:$#RIF!$#RIF!"</definedName>
    <definedName name="Excel_Version">[21]DDETABLE!$AD$8</definedName>
    <definedName name="ExtFiles">[21]DDETABLE!$AG$2:$AG$10</definedName>
    <definedName name="f">#REF!</definedName>
    <definedName name="f_abruzzo">#REF!</definedName>
    <definedName name="f_basilicata">#REF!</definedName>
    <definedName name="f_bolzano">#REF!</definedName>
    <definedName name="f_calabria">#REF!</definedName>
    <definedName name="f_campania">#REF!</definedName>
    <definedName name="f_centro">#REF!</definedName>
    <definedName name="f_emiliaromagna">#REF!</definedName>
    <definedName name="f_friuli">#REF!</definedName>
    <definedName name="f_italia">#REF!</definedName>
    <definedName name="f_lazio">#REF!</definedName>
    <definedName name="f_liguria">#REF!</definedName>
    <definedName name="f_lombardia">#REF!</definedName>
    <definedName name="f_marche">#REF!</definedName>
    <definedName name="f_mezzogiorno">#REF!</definedName>
    <definedName name="f_molise">#REF!</definedName>
    <definedName name="f_nord">#REF!</definedName>
    <definedName name="f_nordest">#REF!</definedName>
    <definedName name="f_nordovest">#REF!</definedName>
    <definedName name="f_piemonte">"$ABRUZZO.$#RIF!$#RIF!"</definedName>
    <definedName name="f_piemonte___0">"$PIEMONTE.$#RIF!$#RIF!"</definedName>
    <definedName name="f_piemonte___10">"$TOSCANA.$#RIF!$#RIF!"</definedName>
    <definedName name="f_piemonte___11">"$UMBRIA.$#RIF!$#RIF!"</definedName>
    <definedName name="f_piemonte___12">"$MARCHE.$#RIF!$#RIF!"</definedName>
    <definedName name="f_piemonte___13">"$LAZIO.$#RIF!$#RIF!"</definedName>
    <definedName name="f_piemonte___15">"$MOLISE.$#RIF!$#RIF!"</definedName>
    <definedName name="f_piemonte___16">"$CAMPANIA.$#RIF!$#RIF!"</definedName>
    <definedName name="f_piemonte___17">"$PUGLIA.$#RIF!$#RIF!"</definedName>
    <definedName name="f_piemonte___18">"$BASILICATA.$#RIF!$#RIF!"</definedName>
    <definedName name="f_piemonte___19">"$CALABRIA.$#RIF!$#RIF!"</definedName>
    <definedName name="f_piemonte___20">"$SICILIA.$#RIF!$#RIF!"</definedName>
    <definedName name="f_piemonte___21">"$SARDEGNA.$#RIF!$#RIF!"</definedName>
    <definedName name="f_piemonte___22">"$NORD.$#RIF!$#RIF!"</definedName>
    <definedName name="f_piemonte___23">"$'NORD OVEST'.$#RIF!$#RIF!"</definedName>
    <definedName name="f_piemonte___24">"$'NORD EST'.$#RIF!$#RIF!"</definedName>
    <definedName name="f_piemonte___25">"$CENTRO.$#RIF!$#RIF!"</definedName>
    <definedName name="f_piemonte___26">"$MEZZOGIORNO.$#RIF!$#RIF!"</definedName>
    <definedName name="f_piemonte___27">[28]ITALIA!#REF!</definedName>
    <definedName name="f_piemonte___3">"$'VALLE D AOSTA'.$#RIF!$#RIF!"</definedName>
    <definedName name="f_piemonte___4">"$LOMBARDIA.$#RIF!$#RIF!"</definedName>
    <definedName name="f_piemonte___5">"$TRENTO.$#RIF!$#RIF!"</definedName>
    <definedName name="f_piemonte___6">"$VENETO.$#RIF!$#RIF!"</definedName>
    <definedName name="f_piemonte___7">"$'FRIULI V_GIULIA'.$#RIF!$#RIF!"</definedName>
    <definedName name="f_piemonte___8">"$LIGURIA.$#RIF!$#RIF!"</definedName>
    <definedName name="f_piemonte___9">"$'EMILIA ROMAGNA'.$#RIF!$#RIF!"</definedName>
    <definedName name="f_puglia">#REF!</definedName>
    <definedName name="f_sardegna">#REF!</definedName>
    <definedName name="f_sicilia">#REF!</definedName>
    <definedName name="f_toscana">#REF!</definedName>
    <definedName name="f_trentino">#REF!</definedName>
    <definedName name="f_trento">#REF!</definedName>
    <definedName name="f_umbria">#REF!</definedName>
    <definedName name="f_valleaosta">#REF!</definedName>
    <definedName name="f_veneto">#REF!</definedName>
    <definedName name="FattScalaOr">[19]Layout!$F$16</definedName>
    <definedName name="FattScalaVert">[19]Layout!$D$16</definedName>
    <definedName name="FEMMINE">#REF!</definedName>
    <definedName name="Finland">[15]Age!$BD$2:$BI$9</definedName>
    <definedName name="Fonte">#REF!</definedName>
    <definedName name="fonte1">[30]APRE!$H$1:$H$2</definedName>
    <definedName name="Formats">[21]DDETABLE!$AN$2:$AN$11</definedName>
    <definedName name="FRA">#N/A</definedName>
    <definedName name="France">[15]Age!$A$2:$F$12</definedName>
    <definedName name="FREQS">[21]DDETABLE!$AP$2:$AP$6</definedName>
    <definedName name="fsdfg">[31]SENDCMP!#REF!</definedName>
    <definedName name="GER">#N/A</definedName>
    <definedName name="gg">#REF!</definedName>
    <definedName name="ggg">#REF!</definedName>
    <definedName name="GRAf3">#REF!</definedName>
    <definedName name="HTML_CodePage" hidden="1">1252</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DX_1">#REF!</definedName>
    <definedName name="IDX_2">#REF!</definedName>
    <definedName name="IDX1_1">#REF!</definedName>
    <definedName name="IDX2_1">#REF!</definedName>
    <definedName name="incid_media">[14]incid_media07!#REF!</definedName>
    <definedName name="incid_media07">#REF!</definedName>
    <definedName name="indicatori">#REF!</definedName>
    <definedName name="indicatori07">#REF!</definedName>
    <definedName name="indicatori08">#REF!</definedName>
    <definedName name="InfoSocData">[32]Data!$A$1:$Z$32</definedName>
    <definedName name="inputdar">#REF!</definedName>
    <definedName name="InputDir">#REF!</definedName>
    <definedName name="ita">#REF!</definedName>
    <definedName name="Japan">[15]Age!$P$2:$S$13</definedName>
    <definedName name="k">#REF!</definedName>
    <definedName name="kb_isp">#REF!</definedName>
    <definedName name="kb_tfm">#REF!</definedName>
    <definedName name="kdjafkj">[31]SENDCMP!#REF!</definedName>
    <definedName name="l">#REF!</definedName>
    <definedName name="Last_Update">[21]DDETABLE!$E$9</definedName>
    <definedName name="Lcolonna1">#REF!</definedName>
    <definedName name="LevelsUS">'[33]%US'!$A$3:$Q$42</definedName>
    <definedName name="Links">[21]DDETABLE!$AH$2</definedName>
    <definedName name="LiveReqs">[21]DDETABLE!$H$6</definedName>
    <definedName name="ll">#REF!</definedName>
    <definedName name="look_cd3">'[18]lookup score'!$A$122:$B$128</definedName>
    <definedName name="look_epl1b">'[18]lookup score'!$A$5:$B$11</definedName>
    <definedName name="look_epl2a1">'[18]lookup score'!$A$14:$B$20</definedName>
    <definedName name="look_epl2a2">'[18]lookup score'!$A$23:$B$29</definedName>
    <definedName name="look_epl2a3">'[18]lookup score'!$A$32:$B$38</definedName>
    <definedName name="look_epl2b1">'[18]lookup score'!$A$41:$B$47</definedName>
    <definedName name="look_epl2b2">'[18]lookup score'!$A$50:$B$56</definedName>
    <definedName name="look_epl2b3">'[18]lookup score'!$A$59:$B$65</definedName>
    <definedName name="look_epl3b">'[18]lookup score'!$A$68:$B$74</definedName>
    <definedName name="look_epl3c">'[18]lookup score'!$A$77:$B$83</definedName>
    <definedName name="look_epl3e">'[18]lookup score'!$A$86:$B$92</definedName>
    <definedName name="look_ft2">'[18]lookup score'!$A$95:$B$101</definedName>
    <definedName name="look_ft3">'[18]lookup score'!$A$104:$B$110</definedName>
    <definedName name="look_twa3">'[18]lookup score'!$A$113:$B$119</definedName>
    <definedName name="m_abruzzo">#REF!</definedName>
    <definedName name="m_basilicata">#REF!</definedName>
    <definedName name="m_bolzano">#REF!</definedName>
    <definedName name="m_calabria">#REF!</definedName>
    <definedName name="m_campania">#REF!</definedName>
    <definedName name="m_centro">#REF!</definedName>
    <definedName name="m_emiliaromagna">#REF!</definedName>
    <definedName name="m_friuli">#REF!</definedName>
    <definedName name="m_italia">#REF!</definedName>
    <definedName name="m_lazio">#REF!</definedName>
    <definedName name="m_liguria">#REF!</definedName>
    <definedName name="m_lombardia">#REF!</definedName>
    <definedName name="m_marche">#REF!</definedName>
    <definedName name="m_mezzogiorno">#REF!</definedName>
    <definedName name="m_molise">#REF!</definedName>
    <definedName name="m_nord">#REF!</definedName>
    <definedName name="m_nordest">#REF!</definedName>
    <definedName name="m_nordovest">#REF!</definedName>
    <definedName name="m_piemonte">"$ABRUZZO.$#RIF!$#RIF!"</definedName>
    <definedName name="m_piemonte___0">"$PIEMONTE.$#RIF!$#RIF!"</definedName>
    <definedName name="m_piemonte___10">"$TOSCANA.$#RIF!$#RIF!"</definedName>
    <definedName name="m_piemonte___11">"$UMBRIA.$#RIF!$#RIF!"</definedName>
    <definedName name="m_piemonte___12">"$MARCHE.$#RIF!$#RIF!"</definedName>
    <definedName name="m_piemonte___13">"$LAZIO.$#RIF!$#RIF!"</definedName>
    <definedName name="m_piemonte___15">"$MOLISE.$#RIF!$#RIF!"</definedName>
    <definedName name="m_piemonte___16">"$CAMPANIA.$#RIF!$#RIF!"</definedName>
    <definedName name="m_piemonte___17">"$PUGLIA.$#RIF!$#RIF!"</definedName>
    <definedName name="m_piemonte___18">"$BASILICATA.$#RIF!$#RIF!"</definedName>
    <definedName name="m_piemonte___19">"$CALABRIA.$#RIF!$#RIF!"</definedName>
    <definedName name="m_piemonte___20">"$SICILIA.$#RIF!$#RIF!"</definedName>
    <definedName name="m_piemonte___21">"$SARDEGNA.$#RIF!$#RIF!"</definedName>
    <definedName name="m_piemonte___22">"$NORD.$#RIF!$#RIF!"</definedName>
    <definedName name="m_piemonte___23">"$'NORD OVEST'.$#RIF!$#RIF!"</definedName>
    <definedName name="m_piemonte___24">"$'NORD EST'.$#RIF!$#RIF!"</definedName>
    <definedName name="m_piemonte___25">"$CENTRO.$#RIF!$#RIF!"</definedName>
    <definedName name="m_piemonte___26">"$MEZZOGIORNO.$#RIF!$#RIF!"</definedName>
    <definedName name="m_piemonte___27">[28]ITALIA!#REF!</definedName>
    <definedName name="m_piemonte___3">"$'VALLE D AOSTA'.$#RIF!$#RIF!"</definedName>
    <definedName name="m_piemonte___4">"$LOMBARDIA.$#RIF!$#RIF!"</definedName>
    <definedName name="m_piemonte___5">"$TRENTO.$#RIF!$#RIF!"</definedName>
    <definedName name="m_piemonte___6">"$VENETO.$#RIF!$#RIF!"</definedName>
    <definedName name="m_piemonte___7">"$'FRIULI V_GIULIA'.$#RIF!$#RIF!"</definedName>
    <definedName name="m_piemonte___8">"$LIGURIA.$#RIF!$#RIF!"</definedName>
    <definedName name="m_piemonte___9">"$'EMILIA ROMAGNA'.$#RIF!$#RIF!"</definedName>
    <definedName name="m_puglia">#REF!</definedName>
    <definedName name="m_sardegna">#REF!</definedName>
    <definedName name="m_sicilia">#REF!</definedName>
    <definedName name="m_toscana">#REF!</definedName>
    <definedName name="m_trentino">#REF!</definedName>
    <definedName name="m_trento">#REF!</definedName>
    <definedName name="m_umbria">#REF!</definedName>
    <definedName name="m_valleaosta">#REF!</definedName>
    <definedName name="m_veneto">#REF!</definedName>
    <definedName name="MASCHI_E_FEMMINE">#REF!</definedName>
    <definedName name="media07">#REF!</definedName>
    <definedName name="MemFree">[21]DDETABLE!$AD$11</definedName>
    <definedName name="MemTotal">[21]DDETABLE!$AD$10</definedName>
    <definedName name="mensile">[34]mensile_ate02!$A$1:$V$217</definedName>
    <definedName name="mezz" hidden="1">{"'Tav19'!$A$1:$AB$128"}</definedName>
    <definedName name="mf_abruzzo">#REF!</definedName>
    <definedName name="mf_basilicata">#REF!</definedName>
    <definedName name="mf_bolzano">#REF!</definedName>
    <definedName name="mf_calabria">#REF!</definedName>
    <definedName name="mf_campania">#REF!</definedName>
    <definedName name="mf_centro">#REF!</definedName>
    <definedName name="mf_emiliaromagna">#REF!</definedName>
    <definedName name="mf_friuli">#REF!</definedName>
    <definedName name="mf_italia">#REF!</definedName>
    <definedName name="mf_lazio">#REF!</definedName>
    <definedName name="mf_liguria">#REF!</definedName>
    <definedName name="mf_lombardia">#REF!</definedName>
    <definedName name="mf_marche">#REF!</definedName>
    <definedName name="mf_mezzogiorno">#REF!</definedName>
    <definedName name="mf_molise">#REF!</definedName>
    <definedName name="mf_nord">#REF!</definedName>
    <definedName name="mf_nordest">#REF!</definedName>
    <definedName name="mf_nordovest">#REF!</definedName>
    <definedName name="mf_piemonte">"$ABRUZZO.$#RIF!$#RIF!"</definedName>
    <definedName name="mf_piemonte___0">"$PIEMONTE.$#RIF!$#RIF!"</definedName>
    <definedName name="mf_piemonte___10">"$TOSCANA.$#RIF!$#RIF!"</definedName>
    <definedName name="mf_piemonte___11">"$UMBRIA.$#RIF!$#RIF!"</definedName>
    <definedName name="mf_piemonte___12">"$MARCHE.$#RIF!$#RIF!"</definedName>
    <definedName name="mf_piemonte___13">"$LAZIO.$#RIF!$#RIF!"</definedName>
    <definedName name="mf_piemonte___15">"$MOLISE.$#RIF!$#RIF!"</definedName>
    <definedName name="mf_piemonte___16">"$CAMPANIA.$#RIF!$#RIF!"</definedName>
    <definedName name="mf_piemonte___17">"$PUGLIA.$#RIF!$#RIF!"</definedName>
    <definedName name="mf_piemonte___18">"$BASILICATA.$#RIF!$#RIF!"</definedName>
    <definedName name="mf_piemonte___19">"$CALABRIA.$#RIF!$#RIF!"</definedName>
    <definedName name="mf_piemonte___20">"$SICILIA.$#RIF!$#RIF!"</definedName>
    <definedName name="mf_piemonte___21">"$SARDEGNA.$#RIF!$#RIF!"</definedName>
    <definedName name="mf_piemonte___22">"$NORD.$#RIF!$#RIF!"</definedName>
    <definedName name="mf_piemonte___23">"$'NORD OVEST'.$#RIF!$#RIF!"</definedName>
    <definedName name="mf_piemonte___24">"$'NORD EST'.$#RIF!$#RIF!"</definedName>
    <definedName name="mf_piemonte___25">"$CENTRO.$#RIF!$#RIF!"</definedName>
    <definedName name="mf_piemonte___26">"$MEZZOGIORNO.$#RIF!$#RIF!"</definedName>
    <definedName name="mf_piemonte___27">[28]ITALIA!#REF!</definedName>
    <definedName name="mf_piemonte___3">"$'VALLE D AOSTA'.$#RIF!$#RIF!"</definedName>
    <definedName name="mf_piemonte___4">"$LOMBARDIA.$#RIF!$#RIF!"</definedName>
    <definedName name="mf_piemonte___5">"$TRENTO.$#RIF!$#RIF!"</definedName>
    <definedName name="mf_piemonte___6">"$VENETO.$#RIF!$#RIF!"</definedName>
    <definedName name="mf_piemonte___7">"$'FRIULI V_GIULIA'.$#RIF!$#RIF!"</definedName>
    <definedName name="mf_piemonte___8">"$LIGURIA.$#RIF!$#RIF!"</definedName>
    <definedName name="mf_piemonte___9">"$'EMILIA ROMAGNA'.$#RIF!$#RIF!"</definedName>
    <definedName name="mf_puglia">#REF!</definedName>
    <definedName name="mf_sardegna">#REF!</definedName>
    <definedName name="mf_sicilia">#REF!</definedName>
    <definedName name="mf_toscana">#REF!</definedName>
    <definedName name="mf_trentino">#REF!</definedName>
    <definedName name="mf_trento">#REF!</definedName>
    <definedName name="mf_umbria">#REF!</definedName>
    <definedName name="mf_valleaosta">#REF!</definedName>
    <definedName name="mf_veneto">#REF!</definedName>
    <definedName name="mm">'[27]1a-NACEeco'!$A$7:$C$7,'[27]1a-NACEeco'!$H$7:$P$7,'[27]1a-NACEeco'!#REF!,'[27]1a-NACEeco'!#REF!,'[27]1a-NACEeco'!$A$12:$C$29,'[27]1a-NACEeco'!$H$12:$P$28,'[27]1a-NACEeco'!$H$29:$P$29,'[27]1a-NACEeco'!$A$32:$C$101,'[27]1a-NACEeco'!$H$32:$P$101,'[27]1a-NACEeco'!$A$104:$C$104,'[27]1a-NACEeco'!$H$104:$P$104</definedName>
    <definedName name="NACEemt">[35]NACEec!$A$7:$C$7,[35]NACEec!$H$7:$O$7,[35]NACEec!#REF!,[35]NACEec!#REF!,[35]NACEec!$A$12:$C$28,[35]NACEec!$H$12:$O$27,[35]NACEec!$H$28:$O$28,[35]NACEec!$A$31:$C$86,[35]NACEec!$H$31:$O$86,[35]NACEec!$A$89:$C$89,[35]NACEec!$H$89:$O$89</definedName>
    <definedName name="Netherlands">[15]Age!$X$2:$AA$13</definedName>
    <definedName name="NEW">#REF!</definedName>
    <definedName name="NewHoursData">'[36]3-Final estimates Hours (ELS)'!$A$3:$T$33</definedName>
    <definedName name="NewHoursYears">'[36]3-Final estimates Hours (ELS)'!$A$3:$T$3</definedName>
    <definedName name="NFBS79X89">'[37]NFBS79-89'!$A$3:$M$49</definedName>
    <definedName name="NFBS79X89T">'[37]NFBS79-89'!$A$3:$M$3</definedName>
    <definedName name="NFBS90X97">'[37]NFBS90-97'!$A$3:$M$49</definedName>
    <definedName name="NFBS90X97T">'[37]NFBS90-97'!$A$3:$M$3</definedName>
    <definedName name="nn">#REF!</definedName>
    <definedName name="nome_base">[19]Layout!$C$3</definedName>
    <definedName name="NOR">#N/A</definedName>
    <definedName name="NORD_EST">#REF!</definedName>
    <definedName name="NORD_OVEST">#REF!</definedName>
    <definedName name="nota4">[38]Note!#REF!</definedName>
    <definedName name="Notes">[39]notes!#REF!</definedName>
    <definedName name="NOTESemt">[35]NACEec!$A$7:$C$7,[35]NACEec!$H$7:$O$7,[35]NACEec!#REF!,[35]NACEec!#REF!,[35]NACEec!$A$12:$C$28,[35]NACEec!$H$12:$O$27,[35]NACEec!$H$28:$O$28,[35]NACEec!$A$31:$C$86,[35]NACEec!$H$31:$O$86,[35]NACEec!$A$89:$C$89,[35]NACEec!$H$89:$O$89</definedName>
    <definedName name="numtestata">#REF!</definedName>
    <definedName name="Operating_Sys">[21]DDETABLE!$AD$9</definedName>
    <definedName name="ORA">#REF!</definedName>
    <definedName name="ORELAV">[40]ORELAV!#REF!</definedName>
    <definedName name="orelav2">[40]ORELAV!#REF!</definedName>
    <definedName name="OuputDir">#REF!</definedName>
    <definedName name="outpudar">#REF!</definedName>
    <definedName name="OutputDir">#REF!</definedName>
    <definedName name="p5_age">[41]p5_ageISC5a!$A$1:$D$55</definedName>
    <definedName name="p5nr">[42]P5nr_2!$A$1:$AC$43</definedName>
    <definedName name="PAG_MESE">#REF!</definedName>
    <definedName name="per_tabella">#REF!</definedName>
    <definedName name="PERIODO">[19]f_aux!$C$2:$C$33</definedName>
    <definedName name="PIPPO">#REF!</definedName>
    <definedName name="Polpen">[43]Polpen!$A$1:$M$868</definedName>
    <definedName name="POpula">[44]POpula!$A$1:$I$1559</definedName>
    <definedName name="PPP_basket">'[45]Basket tables'!$K$9:$N$38</definedName>
    <definedName name="prova">#REF!</definedName>
    <definedName name="q">#REF!</definedName>
    <definedName name="qq">#REF!</definedName>
    <definedName name="RDC_REI">#REF!</definedName>
    <definedName name="reg_media">#REF!</definedName>
    <definedName name="reg_media07">[14]reg_media07!$B$1:$K$23</definedName>
    <definedName name="reqdetails">[21]DDETABLE!$O$15:$T$328</definedName>
    <definedName name="riepilogo_short">[40]ORELAV!#REF!</definedName>
    <definedName name="rifiuti__Tj__per_NACE_60_">[46]territorio!$A$1:$L$30135</definedName>
    <definedName name="rip_media07">[14]rip_media07!$B$1:$K$8</definedName>
    <definedName name="rrr">[40]ORELAV!#REF!</definedName>
    <definedName name="s">#REF!</definedName>
    <definedName name="SBFIG1">#REF!</definedName>
    <definedName name="SBTAV1">#REF!</definedName>
    <definedName name="SBTAV1_2003">#REF!</definedName>
    <definedName name="SBTAV10">#REF!</definedName>
    <definedName name="SBTAV11">#REF!</definedName>
    <definedName name="SBTAV2">#REF!</definedName>
    <definedName name="SBTAV3">#REF!</definedName>
    <definedName name="SBTAV4">#REF!</definedName>
    <definedName name="SBTAV5">#REF!</definedName>
    <definedName name="SBTAV6">#REF!</definedName>
    <definedName name="SBTAV7">#REF!</definedName>
    <definedName name="SBTAV8">#REF!</definedName>
    <definedName name="SBTAV9">#REF!</definedName>
    <definedName name="Schedule">[21]DDETABLE!$E$5</definedName>
    <definedName name="Setup">[21]DDETABLE!$AC$2</definedName>
    <definedName name="SEXISTAT1">[47]Sesso!#REF!</definedName>
    <definedName name="sez_media">[14]media07!$A$1:$S$10</definedName>
    <definedName name="sez_mensile">[34]mensile_ate07!$A$1:$X$121</definedName>
    <definedName name="sFormat">[21]DDETABLE!$AQ$4</definedName>
    <definedName name="sFreq">[21]DDETABLE!$AQ$5</definedName>
    <definedName name="Shaded">[48]world!$M$5:$N$6,[48]world!$M$8:$N$24,[48]world!$M$26:$N$26,[48]world!$M$28:$N$28,[48]world!$M$38:$S$38,[48]world!$S$26,[48]world!#REF!,[48]world!$S$6,[48]world!$O$15:$S$16,[48]world!$O$20:$S$20,[48]world!$M$40:$O$56,[48]world!$M$58:$S$58</definedName>
    <definedName name="SHARED_FORMULA_1_100_1_100_0">"[.B40]-[.B28]-[.B16]"</definedName>
    <definedName name="SHARED_FORMULA_1_106_1_106_0">"[.B78]-[.B66]-[.B54]"</definedName>
    <definedName name="SHARED_FORMULA_1_109_1_109_5">+!B111+!B112+!B113+!B114</definedName>
    <definedName name="SHARED_FORMULA_1_11_1_11_1">+!B13+!B14+!B15+!B16</definedName>
    <definedName name="SHARED_FORMULA_1_11_1_11_17">"SUM([.B13:.B20])"</definedName>
    <definedName name="SHARED_FORMULA_1_11_1_11_5">+!B13+!B14+!B15+!B16</definedName>
    <definedName name="SHARED_FORMULA_1_111_1_111_2">"[.B92]-[.B77]-[.B62]"</definedName>
    <definedName name="SHARED_FORMULA_1_112_1_112_2">"[.B93]-[.B78]-[.B63]"</definedName>
    <definedName name="SHARED_FORMULA_1_112_1_112_6">"SUM([.B114:.B121])"</definedName>
    <definedName name="SHARED_FORMULA_1_113_1_113_2">"[.B94]-[.B79]-[.B64]"</definedName>
    <definedName name="SHARED_FORMULA_1_114_1_114_2">"[.B95]-[.B80]-[.B65]"</definedName>
    <definedName name="SHARED_FORMULA_1_115_1_115_2">"[.B96]-[.B81]-[.B66]"</definedName>
    <definedName name="SHARED_FORMULA_1_116_1_116_2">"[.B97]-[.B82]-[.B67]"</definedName>
    <definedName name="SHARED_FORMULA_1_117_1_117_2">"[.B98]-[.B83]-[.B68]"</definedName>
    <definedName name="SHARED_FORMULA_1_118_1_118_2">"[.B99]-[.B84]-[.B69]"</definedName>
    <definedName name="SHARED_FORMULA_1_119_1_119_1">"[.B97]-[.B81]-[.B65]"</definedName>
    <definedName name="SHARED_FORMULA_1_119_1_119_2">"[.B100]-[.B85]-[.B70]"</definedName>
    <definedName name="SHARED_FORMULA_1_120_1_120_2">"[.B101]-[.B86]-[.B71]"</definedName>
    <definedName name="SHARED_FORMULA_1_121_1_121_2">"[.B102]-[.B87]-[.B72]"</definedName>
    <definedName name="SHARED_FORMULA_1_122_1_122_2">"[.B103]-[.B88]-[.B73]"</definedName>
    <definedName name="SHARED_FORMULA_1_122_1_122_6">+!B112+!B113+!B122</definedName>
    <definedName name="SHARED_FORMULA_1_123_1_123_5">+!B125+!B126+!B127+!B128</definedName>
    <definedName name="SHARED_FORMULA_1_124_1_124_0">+!B131-!B129-!B130</definedName>
    <definedName name="SHARED_FORMULA_1_127_1_127_6">"SUM([.B129:.B136])"</definedName>
    <definedName name="SHARED_FORMULA_1_13_1_13_3">"[.B8]+[.B13]"</definedName>
    <definedName name="SHARED_FORMULA_1_132_1_132_11">"(+[.B8]/[.B25])*100"</definedName>
    <definedName name="SHARED_FORMULA_1_132_1_132_4">+!B9+!B26-!B43</definedName>
    <definedName name="SHARED_FORMULA_1_137_1_137_0">"[.B39]+[.B72]+[.B105]"</definedName>
    <definedName name="SHARED_FORMULA_1_137_1_137_5">+!B139+!B140+!B141+!B142</definedName>
    <definedName name="SHARED_FORMULA_1_137_1_137_6">+!B127+!B128+!B137</definedName>
    <definedName name="SHARED_FORMULA_1_138_1_138_0">"[.B40]+[.B73]+[.B106]"</definedName>
    <definedName name="SHARED_FORMULA_1_139_1_139_0">"[.B41]+[.B74]+[.B107]"</definedName>
    <definedName name="SHARED_FORMULA_1_140_1_140_0">"[.B42]+[.B75]+[.B108]"</definedName>
    <definedName name="SHARED_FORMULA_1_141_1_141_0">"[.B43]+[.B76]+[.B109]"</definedName>
    <definedName name="SHARED_FORMULA_1_142_1_142_0">"[.B44]+[.B77]+[.B110]"</definedName>
    <definedName name="SHARED_FORMULA_1_142_1_142_11">+(!B21/!B38)*100</definedName>
    <definedName name="SHARED_FORMULA_1_142_1_142_6">"SUM([.B144:.B151])"</definedName>
    <definedName name="SHARED_FORMULA_1_143_1_143_0">"[.B45]+[.B78]+[.B111]"</definedName>
    <definedName name="SHARED_FORMULA_1_144_1_144_0">"[.B46]+[.B79]+[.B112]"</definedName>
    <definedName name="SHARED_FORMULA_1_144_1_144_4">+!B21+!B38-!B55</definedName>
    <definedName name="SHARED_FORMULA_1_145_1_145_0">"[.B47]+[.B80]+[.B113]"</definedName>
    <definedName name="SHARED_FORMULA_1_146_1_146_0">"[.B48]+[.B81]+[.B114]"</definedName>
    <definedName name="SHARED_FORMULA_1_146_1_146_11">+(!B71/!B88)*100</definedName>
    <definedName name="SHARED_FORMULA_1_147_1_147_0">"[.B49]+[.B82]+[.B115]"</definedName>
    <definedName name="SHARED_FORMULA_1_148_1_148_0">"[.B50]+[.B83]+[.B116]"</definedName>
    <definedName name="SHARED_FORMULA_1_148_1_148_5">+!B106-!B8-!B57</definedName>
    <definedName name="SHARED_FORMULA_1_149_1_149_0">"[.B51]+[.B84]+[.B117]"</definedName>
    <definedName name="SHARED_FORMULA_1_150_1_150_0">"[.B52]+[.B85]+[.B118]"</definedName>
    <definedName name="SHARED_FORMULA_1_150_1_150_4">+!B66+!B83-!B100</definedName>
    <definedName name="SHARED_FORMULA_1_151_1_151_0">"[.B53]+[.B86]+[.B119]"</definedName>
    <definedName name="SHARED_FORMULA_1_152_1_152_0">"[.B54]+[.B87]+[.B120]"</definedName>
    <definedName name="SHARED_FORMULA_1_152_1_152_6">+!B142+!B143+!B152</definedName>
    <definedName name="SHARED_FORMULA_1_153_1_153_0">"[.B55]+[.B88]+[.B121]"</definedName>
    <definedName name="SHARED_FORMULA_1_154_1_154_0">"[.B56]+[.B89]+[.B122]"</definedName>
    <definedName name="SHARED_FORMULA_1_155_1_155_0">"[.B57]+[.B90]+[.B123]"</definedName>
    <definedName name="SHARED_FORMULA_1_156_1_156_0">"[.B58]+[.B91]+[.B124]"</definedName>
    <definedName name="SHARED_FORMULA_1_156_1_156_11">+(!B84/!B101)*100</definedName>
    <definedName name="SHARED_FORMULA_1_157_1_157_0">"[.B59]+[.B92]+[.B125]"</definedName>
    <definedName name="SHARED_FORMULA_1_158_1_158_0">"[.B60]+[.B93]+[.B126]"</definedName>
    <definedName name="SHARED_FORMULA_1_159_1_159_0">"[.B61]+[.B94]+[.B127]"</definedName>
    <definedName name="SHARED_FORMULA_1_160_1_160_0">"[.B62]+[.B95]+[.B128]"</definedName>
    <definedName name="SHARED_FORMULA_1_161_1_161_0">"[.B63]+[.B96]+[.B129]"</definedName>
    <definedName name="SHARED_FORMULA_1_162_1_162_0">"[.B64]+[.B97]+[.B130]"</definedName>
    <definedName name="SHARED_FORMULA_1_162_1_162_4">+!B78+!B95-!B112</definedName>
    <definedName name="SHARED_FORMULA_1_162_1_162_5">+!B120-!B22-!B71</definedName>
    <definedName name="SHARED_FORMULA_1_163_1_163_0">"[.B65]+[.B98]+[.B131]"</definedName>
    <definedName name="SHARED_FORMULA_1_17_1_17_3">"SUM([.B19:.B22])"</definedName>
    <definedName name="SHARED_FORMULA_1_176_1_176_5">+!B134-!B36-!B85</definedName>
    <definedName name="SHARED_FORMULA_1_18_1_18_2">+!B9+!B8+!B18</definedName>
    <definedName name="SHARED_FORMULA_1_18_1_18_6">+!B8+!B9+!B18</definedName>
    <definedName name="SHARED_FORMULA_1_190_1_190_0">+!B197-!B195-!B196</definedName>
    <definedName name="SHARED_FORMULA_1_190_1_190_5">+!B8+!B22-!B36</definedName>
    <definedName name="SHARED_FORMULA_1_20_1_20_0">+!B23+!B26-!B20</definedName>
    <definedName name="SHARED_FORMULA_1_204_1_204_5">+!B106+!B120-!B134</definedName>
    <definedName name="SHARED_FORMULA_1_21_1_21_0">+!B20+!B21</definedName>
    <definedName name="SHARED_FORMULA_1_22_1_22_17">+!B24+!B25+!B26+!B27</definedName>
    <definedName name="SHARED_FORMULA_1_223_1_223_0">+!B230-!B228-!B229</definedName>
    <definedName name="SHARED_FORMULA_1_23_1_23_2">+SUM(!B25:B32)</definedName>
    <definedName name="SHARED_FORMULA_1_23_1_23_3">"[.B18]+[.B23]"</definedName>
    <definedName name="SHARED_FORMULA_1_23_1_23_6">"SUM([.B25:.B32])"</definedName>
    <definedName name="SHARED_FORMULA_1_25_1_25_0">+!B32-!B30-!B31</definedName>
    <definedName name="SHARED_FORMULA_1_25_1_25_5">+!B27+!B28+!B29+!B30</definedName>
    <definedName name="SHARED_FORMULA_1_255_1_255_17">+(!B91/!B116)*100</definedName>
    <definedName name="SHARED_FORMULA_1_256_1_256_0">+!B263-!B261-!B262</definedName>
    <definedName name="SHARED_FORMULA_1_265_1_265_0">"[.B138]-[.B105]-[.B72]-[.B39]"</definedName>
    <definedName name="SHARED_FORMULA_1_265_1_265_17">+(!B101/!B126)*100</definedName>
    <definedName name="SHARED_FORMULA_1_266_1_266_0">"[.B139]-[.B106]-[.B73]-[.B40]"</definedName>
    <definedName name="SHARED_FORMULA_1_267_1_267_0">"[.B140]-[.B107]-[.B74]-[.B41]"</definedName>
    <definedName name="SHARED_FORMULA_1_268_1_268_0">"[.B141]-[.B108]-[.B75]-[.B42]"</definedName>
    <definedName name="SHARED_FORMULA_1_269_1_269_0">"[.B142]-[.B109]-[.B76]-[.B43]"</definedName>
    <definedName name="SHARED_FORMULA_1_27_1_27_17">+!B9+!B23</definedName>
    <definedName name="SHARED_FORMULA_1_27_1_27_3">"SUM([.B29:.B32])"</definedName>
    <definedName name="SHARED_FORMULA_1_270_1_270_0">"[.B143]-[.B110]-[.B77]-[.B44]"</definedName>
    <definedName name="SHARED_FORMULA_1_271_1_271_0">"[.B144]-[.B111]-[.B78]-[.B45]"</definedName>
    <definedName name="SHARED_FORMULA_1_272_1_272_0">"[.B145]-[.B112]-[.B79]-[.B46]"</definedName>
    <definedName name="SHARED_FORMULA_1_273_1_273_0">"[.B146]-[.B113]-[.B80]-[.B47]"</definedName>
    <definedName name="SHARED_FORMULA_1_274_1_274_0">"[.B147]-[.B114]-[.B81]-[.B48]"</definedName>
    <definedName name="SHARED_FORMULA_1_275_1_275_0">"[.B148]-[.B115]-[.B82]-[.B49]"</definedName>
    <definedName name="SHARED_FORMULA_1_276_1_276_0">"[.B149]-[.B116]-[.B83]-[.B50]"</definedName>
    <definedName name="SHARED_FORMULA_1_277_1_277_0">"[.B150]-[.B117]-[.B84]-[.B51]"</definedName>
    <definedName name="SHARED_FORMULA_1_278_1_278_0">"[.B151]-[.B118]-[.B85]-[.B52]"</definedName>
    <definedName name="SHARED_FORMULA_1_279_1_279_0">"[.B152]-[.B119]-[.B86]-[.B53]"</definedName>
    <definedName name="SHARED_FORMULA_1_28_1_28_17">+!B8+!B9+!B23</definedName>
    <definedName name="SHARED_FORMULA_1_280_1_280_0">"[.B153]-[.B120]-[.B87]-[.B54]"</definedName>
    <definedName name="SHARED_FORMULA_1_280_1_280_17">+(!B173/!B198)*100</definedName>
    <definedName name="SHARED_FORMULA_1_281_1_281_0">"[.B154]-[.B121]-[.B88]-[.B55]"</definedName>
    <definedName name="SHARED_FORMULA_1_282_1_282_0">"[.B155]-[.B122]-[.B89]-[.B56]"</definedName>
    <definedName name="SHARED_FORMULA_1_283_1_283_0">"[.B156]-[.B123]-[.B90]-[.B57]"</definedName>
    <definedName name="SHARED_FORMULA_1_284_1_284_0">"[.B157]-[.B124]-[.B91]-[.B58]"</definedName>
    <definedName name="SHARED_FORMULA_1_285_1_285_0">"[.B158]-[.B125]-[.B92]-[.B59]"</definedName>
    <definedName name="SHARED_FORMULA_1_286_1_286_0">"[.B159]-[.B126]-[.B93]-[.B60]"</definedName>
    <definedName name="SHARED_FORMULA_1_287_1_287_0">"[.B160]-[.B127]-[.B94]-[.B61]"</definedName>
    <definedName name="SHARED_FORMULA_1_288_1_288_0">"[.B161]-[.B128]-[.B95]-[.B62]"</definedName>
    <definedName name="SHARED_FORMULA_1_289_1_289_0">"[.B162]-[.B129]-[.B96]-[.B63]"</definedName>
    <definedName name="SHARED_FORMULA_1_290_1_290_0">"[.B163]-[.B130]-[.B97]-[.B64]"</definedName>
    <definedName name="SHARED_FORMULA_1_290_1_290_17">+(!B183/!B208)*100</definedName>
    <definedName name="SHARED_FORMULA_1_291_1_291_0">"[.B164]-[.B131]-[.B98]-[.B65]"</definedName>
    <definedName name="SHARED_FORMULA_1_32_1_32_0">+!B35+!B38-!B32</definedName>
    <definedName name="SHARED_FORMULA_1_33_1_33_0">+!B32+!B33</definedName>
    <definedName name="SHARED_FORMULA_1_33_1_33_17">+!B35+!B47</definedName>
    <definedName name="SHARED_FORMULA_1_33_1_33_2">+!B24+!B23+!B33</definedName>
    <definedName name="SHARED_FORMULA_1_33_1_33_3">+!B28+!B33</definedName>
    <definedName name="SHARED_FORMULA_1_33_1_33_6">+!B23+!B24+!B33</definedName>
    <definedName name="SHARED_FORMULA_1_34_1_34_17">+!B36+!B37+!B46</definedName>
    <definedName name="SHARED_FORMULA_1_35_1_35_4">"[.B38]-[.B35]"</definedName>
    <definedName name="SHARED_FORMULA_1_35_1_35_7">+(!B8/!B22)*1000</definedName>
    <definedName name="SHARED_FORMULA_1_35_1_35_8">+(!B8/!B22)*1000</definedName>
    <definedName name="SHARED_FORMULA_1_35_1_35_9">+(!B8/!B22)*1000</definedName>
    <definedName name="SHARED_FORMULA_1_36_1_36_17">"SUM([.B38:.B45])"</definedName>
    <definedName name="SHARED_FORMULA_1_37_1_37_13">+(!B8/!B23)*1000</definedName>
    <definedName name="SHARED_FORMULA_1_37_1_37_14">+(!B8/!B23)*1000</definedName>
    <definedName name="SHARED_FORMULA_1_37_1_37_15">+(!B8/!B23)*1000</definedName>
    <definedName name="SHARED_FORMULA_1_38_1_38_2">"SUM([.B40:.B47])"</definedName>
    <definedName name="SHARED_FORMULA_1_38_1_38_6">"SUM([.B40:.B47])"</definedName>
    <definedName name="SHARED_FORMULA_1_39_1_39_5">+!B41+!B42+!B43+!B44</definedName>
    <definedName name="SHARED_FORMULA_1_43_1_43_1">+!B45+!B46+!B47+!B48</definedName>
    <definedName name="SHARED_FORMULA_1_47_1_47_17">+!B49+!B50+!B51+!B52</definedName>
    <definedName name="SHARED_FORMULA_1_48_1_48_2">+!B38+!B39+!B48</definedName>
    <definedName name="SHARED_FORMULA_1_48_1_48_6">+!B38+!B39+!B48</definedName>
    <definedName name="SHARED_FORMULA_1_52_1_52_17">+!B34+!B48</definedName>
    <definedName name="SHARED_FORMULA_1_52_1_52_4">"[.B55]-[.B52]"</definedName>
    <definedName name="SHARED_FORMULA_1_53_1_53_17">+!B33+!B34+!B48</definedName>
    <definedName name="SHARED_FORMULA_1_57_1_57_5">+!B107-!B9</definedName>
    <definedName name="SHARED_FORMULA_1_58_1_58_0">+!B65-!B63-!B64</definedName>
    <definedName name="SHARED_FORMULA_1_58_1_58_17">+!B60+!B72</definedName>
    <definedName name="SHARED_FORMULA_1_59_1_59_17">+!B61+!B62+!B71</definedName>
    <definedName name="SHARED_FORMULA_1_59_1_59_6">+!B112-!B8</definedName>
    <definedName name="SHARED_FORMULA_1_61_1_61_17">"SUM([.B63:.B70])"</definedName>
    <definedName name="SHARED_FORMULA_1_7_1_7_3">"SUM([.B9:.B12])"</definedName>
    <definedName name="SHARED_FORMULA_1_70_1_70_5">+!B120-!B22</definedName>
    <definedName name="SHARED_FORMULA_1_72_1_72_17">+!B74+!B75+!B76+!B77</definedName>
    <definedName name="SHARED_FORMULA_1_74_1_74_6">+!B127-!B23</definedName>
    <definedName name="SHARED_FORMULA_1_77_1_77_17">+!B59+!B73</definedName>
    <definedName name="SHARED_FORMULA_1_78_1_78_17">+!B58+!B59+!B73</definedName>
    <definedName name="SHARED_FORMULA_1_8_1_8_0">+!B11+!B14-!B8</definedName>
    <definedName name="SHARED_FORMULA_1_8_1_8_17">+!B10+!B22</definedName>
    <definedName name="SHARED_FORMULA_1_8_1_8_2">+SUM(!B10:B17)</definedName>
    <definedName name="SHARED_FORMULA_1_8_1_8_6">"SUM([.B10:.B17])"</definedName>
    <definedName name="SHARED_FORMULA_1_80_1_80_3">+!B9+!B19-!B29</definedName>
    <definedName name="SHARED_FORMULA_1_84_1_84_5">+!B134-!B36</definedName>
    <definedName name="SHARED_FORMULA_1_86_1_86_7">+(!B59/!B73)*1000</definedName>
    <definedName name="SHARED_FORMULA_1_86_1_86_8">+(!B59/!B73)*1000</definedName>
    <definedName name="SHARED_FORMULA_1_86_1_86_9">+(!B59/!B73)*1000</definedName>
    <definedName name="SHARED_FORMULA_1_89_1_89_3">+!B47+!B57-!B67</definedName>
    <definedName name="SHARED_FORMULA_1_9_1_9_0">+!B8+!B9</definedName>
    <definedName name="SHARED_FORMULA_1_9_1_9_17">+!B11+!B12+!B21</definedName>
    <definedName name="SHARED_FORMULA_1_90_1_90_6">+!B143-!B39</definedName>
    <definedName name="SHARED_FORMULA_1_91_1_91_0">+!B98-!B96-!B97</definedName>
    <definedName name="SHARED_FORMULA_1_91_1_91_13">+(!B62/!B77)*1000</definedName>
    <definedName name="SHARED_FORMULA_1_91_1_91_14">+(!B62/!B77)*1000</definedName>
    <definedName name="SHARED_FORMULA_1_91_1_91_15">+(!B62/!B77)*1000</definedName>
    <definedName name="SHARED_FORMULA_1_92_1_92_0">"[.B32]-[.B20]-[.B8]"</definedName>
    <definedName name="SHARED_FORMULA_1_99_1_99_0">"[.B39]-[.B27]-[.B15]"</definedName>
    <definedName name="SHARED_FORMULA_10_111_10_111_2">"[.K92]-[.K77]-[.K62]"</definedName>
    <definedName name="SHARED_FORMULA_10_132_10_132_11">"(+[.K8]/[.K25])*100"</definedName>
    <definedName name="SHARED_FORMULA_10_146_10_146_11">+(!K71/!K88)*100</definedName>
    <definedName name="SHARED_FORMULA_10_148_10_148_5">+!K106-!K8-!K57</definedName>
    <definedName name="SHARED_FORMULA_10_155_10_155_5">+!K113-!K15-!K64</definedName>
    <definedName name="SHARED_FORMULA_10_162_10_162_5">+!K120-!K22-!K71</definedName>
    <definedName name="SHARED_FORMULA_10_169_10_169_5">+!K127-!K29-!K78</definedName>
    <definedName name="SHARED_FORMULA_10_176_10_176_5">+!K134-!K36-!K85</definedName>
    <definedName name="SHARED_FORMULA_10_183_10_183_5">+!K141-!K43-!K92</definedName>
    <definedName name="SHARED_FORMULA_10_190_10_190_5">+!K8+!K22-!K36</definedName>
    <definedName name="SHARED_FORMULA_10_197_10_197_5">+!K15+!K29-!K43</definedName>
    <definedName name="SHARED_FORMULA_10_204_10_204_5">+!K106+!K120-!K134</definedName>
    <definedName name="SHARED_FORMULA_10_211_10_211_5">+!K113+!K127-!K141</definedName>
    <definedName name="SHARED_FORMULA_10_255_10_255_17">+(!K91/!K116)*100</definedName>
    <definedName name="SHARED_FORMULA_10_280_10_280_17">+(!K173/!K198)*100</definedName>
    <definedName name="SHARED_FORMULA_10_35_10_35_7">+(!K8/!K22)*1000</definedName>
    <definedName name="SHARED_FORMULA_10_35_10_35_8">+(!K8/!K22)*1000</definedName>
    <definedName name="SHARED_FORMULA_10_35_10_35_9">+(!K8/!K22)*1000</definedName>
    <definedName name="SHARED_FORMULA_10_37_10_37_13">+(!K8/!K23)*1000</definedName>
    <definedName name="SHARED_FORMULA_10_37_10_37_14">+(!K8/!K23)*1000</definedName>
    <definedName name="SHARED_FORMULA_10_37_10_37_15">+(!K8/!K23)*1000</definedName>
    <definedName name="SHARED_FORMULA_10_86_10_86_7">+(!K59/!K73)*1000</definedName>
    <definedName name="SHARED_FORMULA_10_86_10_86_8">+(!K59/!K73)*1000</definedName>
    <definedName name="SHARED_FORMULA_10_86_10_86_9">+(!K59/!K73)*1000</definedName>
    <definedName name="SHARED_FORMULA_10_91_10_91_13">+(!K62/!K77)*1000</definedName>
    <definedName name="SHARED_FORMULA_10_91_10_91_14">+(!K62/!K77)*1000</definedName>
    <definedName name="SHARED_FORMULA_10_91_10_91_15">+(!K62/!K77)*1000</definedName>
    <definedName name="SHARED_FORMULA_10_92_10_92_0">"[.K32]-[.K20]-[.K8]"</definedName>
    <definedName name="SHARED_FORMULA_11_106_11_106_0">"[.L78]-[.L66]-[.L54]"</definedName>
    <definedName name="SHARED_FORMULA_11_118_11_118_1">"[.L96]-[.L80]-[.L64]"</definedName>
    <definedName name="SHARED_FORMULA_11_56_11_56_5">+!L106-!L8</definedName>
    <definedName name="SHARED_FORMULA_11_59_11_59_6">+!L112-!L8</definedName>
    <definedName name="SHARED_FORMULA_11_70_11_70_5">+!L120-!L22</definedName>
    <definedName name="SHARED_FORMULA_11_74_11_74_6">+!L127-!L23</definedName>
    <definedName name="SHARED_FORMULA_11_79_11_79_3">+!L8+!L18-!L28</definedName>
    <definedName name="SHARED_FORMULA_11_84_11_84_5">+!L134-!L36</definedName>
    <definedName name="SHARED_FORMULA_11_88_11_88_3">+!L46+!L56-!L66</definedName>
    <definedName name="SHARED_FORMULA_11_89_11_89_6">+!L142-!L38</definedName>
    <definedName name="SHARED_FORMULA_12_137_12_137_0">"[.M39]+[.M72]+[.M105]"</definedName>
    <definedName name="SHARED_FORMULA_12_148_12_148_5">+!M106-!M8-!M57</definedName>
    <definedName name="SHARED_FORMULA_12_162_12_162_5">+!M120-!M22-!M71</definedName>
    <definedName name="SHARED_FORMULA_12_176_12_176_5">+!M134-!M36-!M85</definedName>
    <definedName name="SHARED_FORMULA_12_190_12_190_5">+!M8+!M22-!M36</definedName>
    <definedName name="SHARED_FORMULA_12_204_12_204_5">+!M106+!M120-!M134</definedName>
    <definedName name="SHARED_FORMULA_12_255_12_255_17">+(!M91/!M116)*100</definedName>
    <definedName name="SHARED_FORMULA_12_280_12_280_17">+(!M173/!M198)*100</definedName>
    <definedName name="SHARED_FORMULA_12_35_12_35_7">+(!M8/!M22)*1000</definedName>
    <definedName name="SHARED_FORMULA_12_35_12_35_8">+(!M8/!M22)*1000</definedName>
    <definedName name="SHARED_FORMULA_12_35_12_35_9">+(!M8/!M22)*1000</definedName>
    <definedName name="SHARED_FORMULA_12_37_12_37_13">+(!M8/!M23)*1000</definedName>
    <definedName name="SHARED_FORMULA_12_37_12_37_14">+(!M8/!M23)*1000</definedName>
    <definedName name="SHARED_FORMULA_12_37_12_37_15">+(!M8/!M23)*1000</definedName>
    <definedName name="SHARED_FORMULA_12_86_12_86_7">+(!M59/!M73)*1000</definedName>
    <definedName name="SHARED_FORMULA_12_86_12_86_8">+(!M59/!M73)*1000</definedName>
    <definedName name="SHARED_FORMULA_12_86_12_86_9">+(!M59/!M73)*1000</definedName>
    <definedName name="SHARED_FORMULA_12_91_12_91_13">+(!M62/!M77)*1000</definedName>
    <definedName name="SHARED_FORMULA_12_91_12_91_14">+(!M62/!M77)*1000</definedName>
    <definedName name="SHARED_FORMULA_12_91_12_91_15">+(!M62/!M77)*1000</definedName>
    <definedName name="SHARED_FORMULA_12_92_12_92_0">"[.M32]-[.M20]-[.M8]"</definedName>
    <definedName name="SHARED_FORMULA_14_106_14_106_5">+(((!C107/!B107)-1)*100)</definedName>
    <definedName name="SHARED_FORMULA_14_108_14_108_4">+(((!C109/!B109)-1)*100)</definedName>
    <definedName name="SHARED_FORMULA_14_111_14_111_4">+(((!C112/!B112)-1)*100)</definedName>
    <definedName name="SHARED_FORMULA_14_111_14_111_6">+(((!C112/!B112)-1)*100)</definedName>
    <definedName name="SHARED_FORMULA_14_112_14_112_6">+(((!C113/!B113)-1)*100)</definedName>
    <definedName name="SHARED_FORMULA_14_116_14_116_17">+(((!C117/!B117)-1)*100)</definedName>
    <definedName name="SHARED_FORMULA_14_119_14_119_5">+(((!C120/!B120)-1)*100)</definedName>
    <definedName name="SHARED_FORMULA_14_126_14_126_6">+(((!C127/!B127)-1)*100)</definedName>
    <definedName name="SHARED_FORMULA_14_128_14_128_5">+(((!C129/!B129)-1)*100)</definedName>
    <definedName name="SHARED_FORMULA_14_133_14_133_5">+(((!C134/!B134)-1)*100)</definedName>
    <definedName name="SHARED_FORMULA_14_141_14_141_17">+(((!C142/!B142)-1)*100)</definedName>
    <definedName name="SHARED_FORMULA_14_141_14_141_6">+(((!C142/!B142)-1)*100)</definedName>
    <definedName name="SHARED_FORMULA_14_142_14_142_5">+(((!C143/!B143)-1)*100)</definedName>
    <definedName name="SHARED_FORMULA_14_17_14_17_3">+(((!C18/!B18)-1)*100)</definedName>
    <definedName name="SHARED_FORMULA_14_17_14_17_4">+(((!C18/!B18)-1)*100)</definedName>
    <definedName name="SHARED_FORMULA_14_173_14_173_17">+(((!C174/!B174)-1)*100)</definedName>
    <definedName name="SHARED_FORMULA_14_19_14_19_0">+(((!C20/!B20)-1)*100)</definedName>
    <definedName name="SHARED_FORMULA_14_198_14_198_17">+(((!C199/!B199)-1)*100)</definedName>
    <definedName name="SHARED_FORMULA_14_20_14_20_4">+(((!C21/!B21)-1)*100)</definedName>
    <definedName name="SHARED_FORMULA_14_21_14_21_5">+(((!C22/!B22)-1)*100)</definedName>
    <definedName name="SHARED_FORMULA_14_22_14_22_2">+(((!C23/!B23)-1)*100)</definedName>
    <definedName name="SHARED_FORMULA_14_22_14_22_6">+(((!C23/!B23)-1)*100)</definedName>
    <definedName name="SHARED_FORMULA_14_223_14_223_17">+(((!C224/!B224)-1)*100)</definedName>
    <definedName name="SHARED_FORMULA_14_23_14_23_1">+(((!C24/!B24)-1)*100)</definedName>
    <definedName name="SHARED_FORMULA_14_24_14_24_4">+(((!C25/!B25)-1)*100)</definedName>
    <definedName name="SHARED_FORMULA_14_265_14_265_0">"[.O138]-[.O105]-[.O72]-[.O39]"</definedName>
    <definedName name="SHARED_FORMULA_14_266_14_266_0">"[.O139]-[.O106]-[.O73]-[.O40]"</definedName>
    <definedName name="SHARED_FORMULA_14_267_14_267_0">"[.O140]-[.O107]-[.O74]-[.O41]"</definedName>
    <definedName name="SHARED_FORMULA_14_268_14_268_0">"[.O141]-[.O108]-[.O75]-[.O42]"</definedName>
    <definedName name="SHARED_FORMULA_14_269_14_269_0">"[.O142]-[.O109]-[.O76]-[.O43]"</definedName>
    <definedName name="SHARED_FORMULA_14_27_14_27_3">+(((!C28/!B28)-1)*100)</definedName>
    <definedName name="SHARED_FORMULA_14_270_14_270_0">"[.O143]-[.O110]-[.O77]-[.O44]"</definedName>
    <definedName name="SHARED_FORMULA_14_271_14_271_0">"[.O144]-[.O111]-[.O78]-[.O45]"</definedName>
    <definedName name="SHARED_FORMULA_14_272_14_272_0">"[.O145]-[.O112]-[.O79]-[.O46]"</definedName>
    <definedName name="SHARED_FORMULA_14_273_14_273_0">"[.O146]-[.O113]-[.O80]-[.O47]"</definedName>
    <definedName name="SHARED_FORMULA_14_274_14_274_0">"[.O147]-[.O114]-[.O81]-[.O48]"</definedName>
    <definedName name="SHARED_FORMULA_14_275_14_275_0">"[.O148]-[.O115]-[.O82]-[.O49]"</definedName>
    <definedName name="SHARED_FORMULA_14_276_14_276_0">"[.O149]-[.O116]-[.O83]-[.O50]"</definedName>
    <definedName name="SHARED_FORMULA_14_277_14_277_0">"[.O150]-[.O117]-[.O84]-[.O51]"</definedName>
    <definedName name="SHARED_FORMULA_14_278_14_278_0">"[.O151]-[.O118]-[.O85]-[.O52]"</definedName>
    <definedName name="SHARED_FORMULA_14_279_14_279_0">"[.O152]-[.O119]-[.O86]-[.O53]"</definedName>
    <definedName name="SHARED_FORMULA_14_280_14_280_0">"[.O153]-[.O120]-[.O87]-[.O54]"</definedName>
    <definedName name="SHARED_FORMULA_14_281_14_281_0">"[.O154]-[.O121]-[.O88]-[.O55]"</definedName>
    <definedName name="SHARED_FORMULA_14_282_14_282_0">"[.O155]-[.O122]-[.O89]-[.O56]"</definedName>
    <definedName name="SHARED_FORMULA_14_283_14_283_0">"[.O156]-[.O123]-[.O90]-[.O57]"</definedName>
    <definedName name="SHARED_FORMULA_14_284_14_284_0">"[.O157]-[.O124]-[.O91]-[.O58]"</definedName>
    <definedName name="SHARED_FORMULA_14_286_14_286_0">"[.O159]-[.O126]-[.O93]-[.O60]"</definedName>
    <definedName name="SHARED_FORMULA_14_287_14_287_0">"[.O160]-[.O127]-[.O94]-[.O61]"</definedName>
    <definedName name="SHARED_FORMULA_14_288_14_288_0">"[.O161]-[.O128]-[.O95]-[.O62]"</definedName>
    <definedName name="SHARED_FORMULA_14_289_14_289_0">"[.O162]-[.O129]-[.O96]-[.O63]"</definedName>
    <definedName name="SHARED_FORMULA_14_290_14_290_0">"[.O163]-[.O130]-[.O97]-[.O64]"</definedName>
    <definedName name="SHARED_FORMULA_14_291_14_291_0">"[.O164]-[.O131]-[.O98]-[.O65]"</definedName>
    <definedName name="SHARED_FORMULA_14_31_14_31_0">+(((!C32/!B32)-1)*100)</definedName>
    <definedName name="SHARED_FORMULA_14_33_14_33_17">+(((!C34/!B34)-1)*100)</definedName>
    <definedName name="SHARED_FORMULA_14_34_14_34_4">+(((!C35/!B35)-1)*100)</definedName>
    <definedName name="SHARED_FORMULA_14_35_14_35_5">+(((!C36/!B36)-1)*100)</definedName>
    <definedName name="SHARED_FORMULA_14_37_14_37_2">+(((!C38/!B38)-1)*100)</definedName>
    <definedName name="SHARED_FORMULA_14_37_14_37_4">+(((!C38/!B38)-1)*100)</definedName>
    <definedName name="SHARED_FORMULA_14_37_14_37_6">+(((!C38/!B38)-1)*100)</definedName>
    <definedName name="SHARED_FORMULA_14_39_14_39_1">+(((!C40/!B40)-1)*100)</definedName>
    <definedName name="SHARED_FORMULA_14_41_14_41_4">+(((!C42/!B42)-1)*100)</definedName>
    <definedName name="SHARED_FORMULA_14_46_14_46_3">+(((!C47/!B47)-1)*100)</definedName>
    <definedName name="SHARED_FORMULA_14_51_14_51_0">+(((!C52/!B52)-1)*100)</definedName>
    <definedName name="SHARED_FORMULA_14_51_14_51_4">+(((!C52/!B52)-1)*100)</definedName>
    <definedName name="SHARED_FORMULA_14_53_14_53_0">+(((!C54/!B54)-1)*100)</definedName>
    <definedName name="SHARED_FORMULA_14_54_14_54_4">+(((!C55/!B55)-1)*100)</definedName>
    <definedName name="SHARED_FORMULA_14_55_14_55_3">+(((!C56/!B56)-1)*100)</definedName>
    <definedName name="SHARED_FORMULA_14_57_14_57_5">+(((!C58/!B58)-1)*100)</definedName>
    <definedName name="SHARED_FORMULA_14_58_14_58_0">+(((!C59/!B59)-1)*100)</definedName>
    <definedName name="SHARED_FORMULA_14_58_14_58_17">+(((!C59/!B59)-1)*100)</definedName>
    <definedName name="SHARED_FORMULA_14_58_14_58_7">+(((!C59/!B59)-1)*100)</definedName>
    <definedName name="SHARED_FORMULA_14_58_14_58_8">+(((!C59/!B59)-1)*100)</definedName>
    <definedName name="SHARED_FORMULA_14_58_14_58_9">+(((!C59/!B59)-1)*100)</definedName>
    <definedName name="SHARED_FORMULA_14_59_14_59_6">+(((!C60/!B60)-1)*100)</definedName>
    <definedName name="SHARED_FORMULA_14_59_14_59_7">+(((!C60/!B60)-1)*100)</definedName>
    <definedName name="SHARED_FORMULA_14_59_14_59_8">+(((!C60/!B60)-1)*100)</definedName>
    <definedName name="SHARED_FORMULA_14_59_14_59_9">+(((!C60/!B60)-1)*100)</definedName>
    <definedName name="SHARED_FORMULA_14_60_14_60_6">+(((!C61/!B61)-1)*100)</definedName>
    <definedName name="SHARED_FORMULA_14_62_14_62_13">+(((!C63/!B63)-1)*100)</definedName>
    <definedName name="SHARED_FORMULA_14_62_14_62_14">+(((!C63/!B63)-1)*100)</definedName>
    <definedName name="SHARED_FORMULA_14_62_14_62_15">+(((!C63/!B63)-1)*100)</definedName>
    <definedName name="SHARED_FORMULA_14_62_14_62_2">+(((!C63/!B63)-1)*100)</definedName>
    <definedName name="SHARED_FORMULA_14_63_14_63_0">+(((!C64/!B64)-1)*100)</definedName>
    <definedName name="SHARED_FORMULA_14_63_14_63_1">+(((!C64/!B64)-1)*100)</definedName>
    <definedName name="SHARED_FORMULA_14_64_14_64_1">+(((!C65/!B65)-1)*100)</definedName>
    <definedName name="SHARED_FORMULA_14_64_14_64_4">+(((!C65/!B65)-1)*100)</definedName>
    <definedName name="SHARED_FORMULA_14_65_14_65_0">+(((!C66/!B66)-1)*100)</definedName>
    <definedName name="SHARED_FORMULA_14_65_14_65_3">+(((!C66/!B66)-1)*100)</definedName>
    <definedName name="SHARED_FORMULA_14_65_14_65_4">+(((!C66/!B66)-1)*100)</definedName>
    <definedName name="SHARED_FORMULA_14_7_14_7_0">+(((!C8/!B8)-1)*100)</definedName>
    <definedName name="SHARED_FORMULA_14_7_14_7_1">+(((!C8/!B8)-1)*100)</definedName>
    <definedName name="SHARED_FORMULA_14_7_14_7_2">+(((!C8/!B8)-1)*100)</definedName>
    <definedName name="SHARED_FORMULA_14_7_14_7_3">+(((!C8/!B8)-1)*100)</definedName>
    <definedName name="SHARED_FORMULA_14_7_14_7_4">+(((!C8/!B8)-1)*100)</definedName>
    <definedName name="SHARED_FORMULA_14_7_14_7_5">+(((!C8/!B8)-1)*100)</definedName>
    <definedName name="SHARED_FORMULA_14_7_14_7_6">+(((!C8/!B8)-1)*100)</definedName>
    <definedName name="SHARED_FORMULA_14_70_14_70_5">+(((!C71/!B71)-1)*100)</definedName>
    <definedName name="SHARED_FORMULA_14_72_14_72_7">+(((!C73/!B73)-1)*100)</definedName>
    <definedName name="SHARED_FORMULA_14_72_14_72_8">+(((!C73/!B73)-1)*100)</definedName>
    <definedName name="SHARED_FORMULA_14_72_14_72_9">+(((!C73/!B73)-1)*100)</definedName>
    <definedName name="SHARED_FORMULA_14_74_14_74_4">+(((!C75/!B75)-1)*100)</definedName>
    <definedName name="SHARED_FORMULA_14_74_14_74_6">+(((!C75/!B75)-1)*100)</definedName>
    <definedName name="SHARED_FORMULA_14_75_14_75_0">+(((!C76/!B76)-1)*100)</definedName>
    <definedName name="SHARED_FORMULA_14_76_14_76_13">+(((!C77/!B77)-1)*100)</definedName>
    <definedName name="SHARED_FORMULA_14_76_14_76_14">+(((!C77/!B77)-1)*100)</definedName>
    <definedName name="SHARED_FORMULA_14_76_14_76_15">+(((!C77/!B77)-1)*100)</definedName>
    <definedName name="SHARED_FORMULA_14_76_14_76_2">+(((!C77/!B77)-1)*100)</definedName>
    <definedName name="SHARED_FORMULA_14_77_14_77_0">+(((!C78/!B78)-1)*100)</definedName>
    <definedName name="SHARED_FORMULA_14_77_14_77_4">+(((!C78/!B78)-1)*100)</definedName>
    <definedName name="SHARED_FORMULA_14_79_14_79_1">+(((!C80/!B80)-1)*100)</definedName>
    <definedName name="SHARED_FORMULA_14_8_14_8_1">+(((!C9/!B9)-1)*100)</definedName>
    <definedName name="SHARED_FORMULA_14_8_14_8_17">+(((!C9/!B9)-1)*100)</definedName>
    <definedName name="SHARED_FORMULA_14_8_14_8_3">+(((!C9/!B9)-1)*100)</definedName>
    <definedName name="SHARED_FORMULA_14_8_14_8_4">+(((!C9/!B9)-1)*100)</definedName>
    <definedName name="SHARED_FORMULA_14_8_14_8_5">+(((!C9/!B9)-1)*100)</definedName>
    <definedName name="SHARED_FORMULA_14_8_14_8_6">+(((!C9/!B9)-1)*100)</definedName>
    <definedName name="SHARED_FORMULA_14_81_14_81_4">+(((!C82/!B82)-1)*100)</definedName>
    <definedName name="SHARED_FORMULA_14_84_14_84_5">+(((!C85/!B85)-1)*100)</definedName>
    <definedName name="SHARED_FORMULA_14_86_14_86_7">+(((!C87/!B87)-1)*100)</definedName>
    <definedName name="SHARED_FORMULA_14_86_14_86_8">+(((!C87/!B87)-1)*100)</definedName>
    <definedName name="SHARED_FORMULA_14_86_14_86_9">+(((!C87/!B87)-1)*100)</definedName>
    <definedName name="SHARED_FORMULA_14_89_14_89_6">+(((!C90/!B90)-1)*100)</definedName>
    <definedName name="SHARED_FORMULA_14_9_14_9_0">+(((!C10/!B10)-1)*100)</definedName>
    <definedName name="SHARED_FORMULA_14_91_14_91_13">+(((!C92/!B92)-1)*100)</definedName>
    <definedName name="SHARED_FORMULA_14_91_14_91_14">+(((!C92/!B92)-1)*100)</definedName>
    <definedName name="SHARED_FORMULA_14_91_14_91_15">+(((!C92/!B92)-1)*100)</definedName>
    <definedName name="SHARED_FORMULA_14_91_14_91_17">+(((!C92/!B92)-1)*100)</definedName>
    <definedName name="SHARED_FORMULA_14_91_14_91_2">+(((!C92/!B92)-1)*100)</definedName>
    <definedName name="SHARED_FORMULA_14_91_14_91_4">+(((!C92/!B92)-1)*100)</definedName>
    <definedName name="SHARED_FORMULA_14_94_14_94_4">+(((!C95/!B95)-1)*100)</definedName>
    <definedName name="SHARED_FORMULA_14_95_14_95_1">+(((!C96/!B96)-1)*100)</definedName>
    <definedName name="SHARED_FORMULA_14_98_14_98_4">+(((!C99/!B99)-1)*100)</definedName>
    <definedName name="SHARED_FORMULA_15_106_15_106_5">+(((!D107/!C107)-1)*100)</definedName>
    <definedName name="SHARED_FORMULA_15_112_15_112_6">+(((!D113/!C113)-1)*100)</definedName>
    <definedName name="SHARED_FORMULA_15_115_15_115_17">+(((!D116/!C116)-1)*100)</definedName>
    <definedName name="SHARED_FORMULA_15_119_15_119_5">+(((!D120/!C120)-1)*100)</definedName>
    <definedName name="SHARED_FORMULA_15_126_15_126_6">+(((!D127/!C127)-1)*100)</definedName>
    <definedName name="SHARED_FORMULA_15_133_15_133_5">+(((!D134/!C134)-1)*100)</definedName>
    <definedName name="SHARED_FORMULA_15_140_15_140_17">+(((!D141/!C141)-1)*100)</definedName>
    <definedName name="SHARED_FORMULA_15_141_15_141_6">+(((!D142/!C142)-1)*100)</definedName>
    <definedName name="SHARED_FORMULA_15_17_15_17_3">+(((!D18/!C18)-1)*100)</definedName>
    <definedName name="SHARED_FORMULA_15_173_15_173_17">+(((!D174/!C174)-1)*100)</definedName>
    <definedName name="SHARED_FORMULA_15_19_15_19_0">+(((!D20/!C20)-1)*100)</definedName>
    <definedName name="SHARED_FORMULA_15_197_15_197_17">+(((!D198/!C198)-1)*100)</definedName>
    <definedName name="SHARED_FORMULA_15_21_15_21_0">+(((!D22/!C22)-1)*100)</definedName>
    <definedName name="SHARED_FORMULA_15_21_15_21_5">+(((!D22/!C22)-1)*100)</definedName>
    <definedName name="SHARED_FORMULA_15_22_15_22_6">+(((!D23/!C23)-1)*100)</definedName>
    <definedName name="SHARED_FORMULA_15_222_15_222_17">+(((!D223/!C223)-1)*100)</definedName>
    <definedName name="SHARED_FORMULA_15_23_15_23_1">+(((!D24/!C24)-1)*100)</definedName>
    <definedName name="SHARED_FORMULA_15_24_15_24_4">+(((!D25/!C25)-1)*100)</definedName>
    <definedName name="SHARED_FORMULA_15_27_15_27_3">+(((!D28/!C28)-1)*100)</definedName>
    <definedName name="SHARED_FORMULA_15_31_15_31_0">+(((!D32/!C32)-1)*100)</definedName>
    <definedName name="SHARED_FORMULA_15_33_15_33_0">+(((!D34/!C34)-1)*100)</definedName>
    <definedName name="SHARED_FORMULA_15_33_15_33_17">+(((!D34/!C34)-1)*100)</definedName>
    <definedName name="SHARED_FORMULA_15_35_15_35_5">+(((!D36/!C36)-1)*100)</definedName>
    <definedName name="SHARED_FORMULA_15_37_15_37_6">+(((!D38/!C38)-1)*100)</definedName>
    <definedName name="SHARED_FORMULA_15_39_15_39_1">+(((!D40/!C40)-1)*100)</definedName>
    <definedName name="SHARED_FORMULA_15_41_15_41_4">+(((!D42/!C42)-1)*100)</definedName>
    <definedName name="SHARED_FORMULA_15_46_15_46_3">+(((!D47/!C47)-1)*100)</definedName>
    <definedName name="SHARED_FORMULA_15_55_15_55_3">+(((!D56/!C56)-1)*100)</definedName>
    <definedName name="SHARED_FORMULA_15_57_15_57_5">+(((!D58/!C58)-1)*100)</definedName>
    <definedName name="SHARED_FORMULA_15_58_15_58_17">+(((!D59/!C59)-1)*100)</definedName>
    <definedName name="SHARED_FORMULA_15_59_15_59_7">+(((!D60/!C60)-1)*100)</definedName>
    <definedName name="SHARED_FORMULA_15_59_15_59_8">+(((!D60/!C60)-1)*100)</definedName>
    <definedName name="SHARED_FORMULA_15_59_15_59_9">+(((!D60/!C60)-1)*100)</definedName>
    <definedName name="SHARED_FORMULA_15_60_15_60_6">+(((!D61/!C61)-1)*100)</definedName>
    <definedName name="SHARED_FORMULA_15_62_15_62_13">+(((!D63/!C63)-1)*100)</definedName>
    <definedName name="SHARED_FORMULA_15_62_15_62_14">+(((!D63/!C63)-1)*100)</definedName>
    <definedName name="SHARED_FORMULA_15_62_15_62_15">+(((!D63/!C63)-1)*100)</definedName>
    <definedName name="SHARED_FORMULA_15_62_15_62_2">+(((!D63/!C63)-1)*100)</definedName>
    <definedName name="SHARED_FORMULA_15_63_15_63_0">+(((!D64/!C64)-1)*100)</definedName>
    <definedName name="SHARED_FORMULA_15_64_15_64_1">+(((!D65/!C65)-1)*100)</definedName>
    <definedName name="SHARED_FORMULA_15_65_15_65_3">+(((!D66/!C66)-1)*100)</definedName>
    <definedName name="SHARED_FORMULA_15_65_15_65_4">+(((!D66/!C66)-1)*100)</definedName>
    <definedName name="SHARED_FORMULA_15_66_15_66_0">+(((!D67/!C67)-1)*100)</definedName>
    <definedName name="SHARED_FORMULA_15_70_15_70_0">+(((!D71/!C71)-1)*100)</definedName>
    <definedName name="SHARED_FORMULA_15_70_15_70_5">+(((!D71/!C71)-1)*100)</definedName>
    <definedName name="SHARED_FORMULA_15_72_15_72_7">+(((!D73/!C73)-1)*100)</definedName>
    <definedName name="SHARED_FORMULA_15_72_15_72_8">+(((!D73/!C73)-1)*100)</definedName>
    <definedName name="SHARED_FORMULA_15_72_15_72_9">+(((!D73/!C73)-1)*100)</definedName>
    <definedName name="SHARED_FORMULA_15_74_15_74_6">+(((!D75/!C75)-1)*100)</definedName>
    <definedName name="SHARED_FORMULA_15_75_15_75_0">+(((!D76/!C76)-1)*100)</definedName>
    <definedName name="SHARED_FORMULA_15_76_15_76_13">+(((!D77/!C77)-1)*100)</definedName>
    <definedName name="SHARED_FORMULA_15_76_15_76_14">+(((!D77/!C77)-1)*100)</definedName>
    <definedName name="SHARED_FORMULA_15_76_15_76_15">+(((!D77/!C77)-1)*100)</definedName>
    <definedName name="SHARED_FORMULA_15_76_15_76_2">+(((!D77/!C77)-1)*100)</definedName>
    <definedName name="SHARED_FORMULA_15_78_15_78_0">+(((!D79/!C79)-1)*100)</definedName>
    <definedName name="SHARED_FORMULA_15_79_15_79_1">+(((!D80/!C80)-1)*100)</definedName>
    <definedName name="SHARED_FORMULA_15_8_15_8_1">+(((!D9/!C9)-1)*100)</definedName>
    <definedName name="SHARED_FORMULA_15_8_15_8_17">+(((!D9/!C9)-1)*100)</definedName>
    <definedName name="SHARED_FORMULA_15_8_15_8_3">+(((!D9/!C9)-1)*100)</definedName>
    <definedName name="SHARED_FORMULA_15_8_15_8_4">+(((!D9/!C9)-1)*100)</definedName>
    <definedName name="SHARED_FORMULA_15_8_15_8_5">+(((!D9/!C9)-1)*100)</definedName>
    <definedName name="SHARED_FORMULA_15_8_15_8_6">+(((!D9/!C9)-1)*100)</definedName>
    <definedName name="SHARED_FORMULA_15_81_15_81_4">+(((!D82/!C82)-1)*100)</definedName>
    <definedName name="SHARED_FORMULA_15_82_15_82_0">+(((!D83/!C83)-1)*100)</definedName>
    <definedName name="SHARED_FORMULA_15_84_15_84_5">+(((!D85/!C85)-1)*100)</definedName>
    <definedName name="SHARED_FORMULA_15_86_15_86_7">+(((!D87/!C87)-1)*100)</definedName>
    <definedName name="SHARED_FORMULA_15_86_15_86_8">+(((!D87/!C87)-1)*100)</definedName>
    <definedName name="SHARED_FORMULA_15_86_15_86_9">+(((!D87/!C87)-1)*100)</definedName>
    <definedName name="SHARED_FORMULA_15_89_15_89_6">+(((!D90/!C90)-1)*100)</definedName>
    <definedName name="SHARED_FORMULA_15_9_15_9_0">+(((!D10/!C10)-1)*100)</definedName>
    <definedName name="SHARED_FORMULA_15_91_15_91_13">+(((!D92/!C92)-1)*100)</definedName>
    <definedName name="SHARED_FORMULA_15_91_15_91_14">+(((!D92/!C92)-1)*100)</definedName>
    <definedName name="SHARED_FORMULA_15_91_15_91_15">+(((!D92/!C92)-1)*100)</definedName>
    <definedName name="SHARED_FORMULA_15_91_15_91_17">+(((!D92/!C92)-1)*100)</definedName>
    <definedName name="SHARED_FORMULA_15_91_15_91_2">+(((!D92/!C92)-1)*100)</definedName>
    <definedName name="SHARED_FORMULA_15_95_15_95_1">+(((!D96/!C96)-1)*100)</definedName>
    <definedName name="SHARED_FORMULA_15_98_15_98_4">+(((!D99/!C99)-1)*100)</definedName>
    <definedName name="SHARED_FORMULA_16_23_16_23_17">+(((!E24/!D24)-1)*100)</definedName>
    <definedName name="SHARED_FORMULA_16_32_16_32_17">+(((!E33/!D33)-1)*100)</definedName>
    <definedName name="SHARED_FORMULA_16_57_16_57_17">+(((!E58/!D58)-1)*100)</definedName>
    <definedName name="SHARED_FORMULA_16_7_16_7_17">+(((!E8/!D8)-1)*100)</definedName>
    <definedName name="SHARED_FORMULA_17_115_17_115_17">+(((!F116/!E116)-1)*100)</definedName>
    <definedName name="SHARED_FORMULA_17_140_17_140_17">+(((!F141/!E141)-1)*100)</definedName>
    <definedName name="SHARED_FORMULA_17_172_17_172_17">+(((!F173/!E173)-1)*100)</definedName>
    <definedName name="SHARED_FORMULA_17_197_17_197_17">+(((!F198/!E198)-1)*100)</definedName>
    <definedName name="SHARED_FORMULA_17_222_17_222_17">+(((!F223/!E223)-1)*100)</definedName>
    <definedName name="SHARED_FORMULA_17_32_17_32_17">+(((!F33/!E33)-1)*100)</definedName>
    <definedName name="SHARED_FORMULA_17_57_17_57_17">+(((!F58/!E58)-1)*100)</definedName>
    <definedName name="SHARED_FORMULA_17_61_17_61_13">+(((!F62/!E62)-1)*100)</definedName>
    <definedName name="SHARED_FORMULA_17_61_17_61_14">+(((!F62/!E62)-1)*100)</definedName>
    <definedName name="SHARED_FORMULA_17_61_17_61_15">+(((!F62/!E62)-1)*100)</definedName>
    <definedName name="SHARED_FORMULA_17_76_17_76_13">+(((!F77/!E77)-1)*100)</definedName>
    <definedName name="SHARED_FORMULA_17_76_17_76_14">+(((!F77/!E77)-1)*100)</definedName>
    <definedName name="SHARED_FORMULA_17_76_17_76_15">+(((!F77/!E77)-1)*100)</definedName>
    <definedName name="SHARED_FORMULA_17_90_17_90_17">+(((!F91/!E91)-1)*100)</definedName>
    <definedName name="SHARED_FORMULA_17_91_17_91_13">+(((!F92/!E92)-1)*100)</definedName>
    <definedName name="SHARED_FORMULA_17_91_17_91_14">+(((!F92/!E92)-1)*100)</definedName>
    <definedName name="SHARED_FORMULA_17_91_17_91_15">+(((!F92/!E92)-1)*100)</definedName>
    <definedName name="SHARED_FORMULA_18_105_18_105_5">+(((!G106/!F106)-1)*100)</definedName>
    <definedName name="SHARED_FORMULA_18_112_18_112_6">+(((!G113/!F113)-1)*100)</definedName>
    <definedName name="SHARED_FORMULA_18_115_18_115_17">+(((!G116/!F116)-1)*100)</definedName>
    <definedName name="SHARED_FORMULA_18_119_18_119_5">+(((!G120/!F120)-1)*100)</definedName>
    <definedName name="SHARED_FORMULA_18_126_18_126_6">+(((!G127/!F127)-1)*100)</definedName>
    <definedName name="SHARED_FORMULA_18_133_18_133_5">+(((!G134/!F134)-1)*100)</definedName>
    <definedName name="SHARED_FORMULA_18_140_18_140_17">+(((!G141/!F141)-1)*100)</definedName>
    <definedName name="SHARED_FORMULA_18_141_18_141_6">+(((!G142/!F142)-1)*100)</definedName>
    <definedName name="SHARED_FORMULA_18_17_18_17_3">+(((!G18/!F18)-1)*100)</definedName>
    <definedName name="SHARED_FORMULA_18_172_18_172_17">+(((!G173/!F173)-1)*100)</definedName>
    <definedName name="SHARED_FORMULA_18_197_18_197_17">+(((!G198/!F198)-1)*100)</definedName>
    <definedName name="SHARED_FORMULA_18_21_18_21_5">+(((!G22/!F22)-1)*100)</definedName>
    <definedName name="SHARED_FORMULA_18_22_18_22_2">+(((!G23/!F23)-1)*100)</definedName>
    <definedName name="SHARED_FORMULA_18_22_18_22_6">+(((!G23/!F23)-1)*100)</definedName>
    <definedName name="SHARED_FORMULA_18_222_18_222_17">+(((!G223/!F223)-1)*100)</definedName>
    <definedName name="SHARED_FORMULA_18_24_18_24_1">+(((!G25/!F25)-1)*100)</definedName>
    <definedName name="SHARED_FORMULA_18_25_18_25_4">+(((!G26/!F26)-1)*100)</definedName>
    <definedName name="SHARED_FORMULA_18_27_18_27_3">+(((!G28/!F28)-1)*100)</definedName>
    <definedName name="SHARED_FORMULA_18_32_18_32_17">+(((!G33/!F33)-1)*100)</definedName>
    <definedName name="SHARED_FORMULA_18_35_18_35_5">+(((!G36/!F36)-1)*100)</definedName>
    <definedName name="SHARED_FORMULA_18_37_18_37_2">+(((!G38/!F38)-1)*100)</definedName>
    <definedName name="SHARED_FORMULA_18_37_18_37_6">+(((!G38/!F38)-1)*100)</definedName>
    <definedName name="SHARED_FORMULA_18_40_18_40_1">+(((!G41/!F41)-1)*100)</definedName>
    <definedName name="SHARED_FORMULA_18_42_18_42_4">+(((!G43/!F43)-1)*100)</definedName>
    <definedName name="SHARED_FORMULA_18_45_18_45_3">+(((!G46/!F46)-1)*100)</definedName>
    <definedName name="SHARED_FORMULA_18_55_18_55_3">+(((!G56/!F56)-1)*100)</definedName>
    <definedName name="SHARED_FORMULA_18_56_18_56_5">+(((!G57/!F57)-1)*100)</definedName>
    <definedName name="SHARED_FORMULA_18_57_18_57_17">+(((!G58/!F58)-1)*100)</definedName>
    <definedName name="SHARED_FORMULA_18_59_18_59_7">+(((!G60/!F60)-1)*100)</definedName>
    <definedName name="SHARED_FORMULA_18_59_18_59_8">+(((!G60/!F60)-1)*100)</definedName>
    <definedName name="SHARED_FORMULA_18_59_18_59_9">+(((!G60/!F60)-1)*100)</definedName>
    <definedName name="SHARED_FORMULA_18_60_18_60_6">+(((!G61/!F61)-1)*100)</definedName>
    <definedName name="SHARED_FORMULA_18_61_18_61_2">+(((!G62/!F62)-1)*100)</definedName>
    <definedName name="SHARED_FORMULA_18_64_18_64_1">+(((!G65/!F65)-1)*100)</definedName>
    <definedName name="SHARED_FORMULA_18_65_18_65_3">+(((!G66/!F66)-1)*100)</definedName>
    <definedName name="SHARED_FORMULA_18_65_18_65_4">+(((!G66/!F66)-1)*100)</definedName>
    <definedName name="SHARED_FORMULA_18_7_18_7_2">+(((!G8/!F8)-1)*100)</definedName>
    <definedName name="SHARED_FORMULA_18_70_18_70_5">+(((!G71/!F71)-1)*100)</definedName>
    <definedName name="SHARED_FORMULA_18_72_18_72_7">+(((!G73/!F73)-1)*100)</definedName>
    <definedName name="SHARED_FORMULA_18_72_18_72_8">+(((!G73/!F73)-1)*100)</definedName>
    <definedName name="SHARED_FORMULA_18_72_18_72_9">+(((!G73/!F73)-1)*100)</definedName>
    <definedName name="SHARED_FORMULA_18_74_18_74_6">+(((!G75/!F75)-1)*100)</definedName>
    <definedName name="SHARED_FORMULA_18_76_18_76_13">+(((!G77/!F77)-1)*100)</definedName>
    <definedName name="SHARED_FORMULA_18_76_18_76_14">+(((!G77/!F77)-1)*100)</definedName>
    <definedName name="SHARED_FORMULA_18_76_18_76_15">+(((!G77/!F77)-1)*100)</definedName>
    <definedName name="SHARED_FORMULA_18_76_18_76_2">+(((!G77/!F77)-1)*100)</definedName>
    <definedName name="SHARED_FORMULA_18_8_18_8_1">+(((!G9/!F9)-1)*100)</definedName>
    <definedName name="SHARED_FORMULA_18_8_18_8_2">+(((!G9/!F9)-1)*100)</definedName>
    <definedName name="SHARED_FORMULA_18_8_18_8_3">+(((!G9/!F9)-1)*100)</definedName>
    <definedName name="SHARED_FORMULA_18_8_18_8_4">+(((!G9/!F9)-1)*100)</definedName>
    <definedName name="SHARED_FORMULA_18_8_18_8_5">+(((!G9/!F9)-1)*100)</definedName>
    <definedName name="SHARED_FORMULA_18_8_18_8_6">+(((!G9/!F9)-1)*100)</definedName>
    <definedName name="SHARED_FORMULA_18_80_18_80_1">+(((!G81/!F81)-1)*100)</definedName>
    <definedName name="SHARED_FORMULA_18_82_18_82_4">+(((!G83/!F83)-1)*100)</definedName>
    <definedName name="SHARED_FORMULA_18_84_18_84_5">+(((!G85/!F85)-1)*100)</definedName>
    <definedName name="SHARED_FORMULA_18_86_18_86_7">+(((!G87/!F87)-1)*100)</definedName>
    <definedName name="SHARED_FORMULA_18_86_18_86_8">+(((!G87/!F87)-1)*100)</definedName>
    <definedName name="SHARED_FORMULA_18_86_18_86_9">+(((!G87/!F87)-1)*100)</definedName>
    <definedName name="SHARED_FORMULA_18_89_18_89_6">+(((!G90/!F90)-1)*100)</definedName>
    <definedName name="SHARED_FORMULA_18_90_18_90_17">+(((!G91/!F91)-1)*100)</definedName>
    <definedName name="SHARED_FORMULA_18_91_18_91_13">+(((!G92/!F92)-1)*100)</definedName>
    <definedName name="SHARED_FORMULA_18_91_18_91_14">+(((!G92/!F92)-1)*100)</definedName>
    <definedName name="SHARED_FORMULA_18_91_18_91_15">+(((!G92/!F92)-1)*100)</definedName>
    <definedName name="SHARED_FORMULA_18_91_18_91_2">+(((!G92/!F92)-1)*100)</definedName>
    <definedName name="SHARED_FORMULA_18_96_18_96_1">+(((!G97/!F97)-1)*100)</definedName>
    <definedName name="SHARED_FORMULA_18_99_18_99_4">+(((!G100/!F100)-1)*100)</definedName>
    <definedName name="SHARED_FORMULA_19_115_19_115_17">+(((!H116/!G116)-1)*100)</definedName>
    <definedName name="SHARED_FORMULA_19_140_19_140_17">+(((!H141/!G141)-1)*100)</definedName>
    <definedName name="SHARED_FORMULA_19_172_19_172_17">+(((!H173/!G173)-1)*100)</definedName>
    <definedName name="SHARED_FORMULA_19_197_19_197_17">+(((!H198/!G198)-1)*100)</definedName>
    <definedName name="SHARED_FORMULA_19_222_19_222_17">+(((!H223/!G223)-1)*100)</definedName>
    <definedName name="SHARED_FORMULA_19_32_19_32_17">+(((!H33/!G33)-1)*100)</definedName>
    <definedName name="SHARED_FORMULA_19_57_19_57_17">+(((!H58/!G58)-1)*100)</definedName>
    <definedName name="SHARED_FORMULA_19_90_19_90_17">+(((!H91/!G91)-1)*100)</definedName>
    <definedName name="SHARED_FORMULA_2_104_2_104_0">"[.C76]-[.C64]-[.C52]"</definedName>
    <definedName name="SHARED_FORMULA_2_106_2_106_5">+!C108+!C109</definedName>
    <definedName name="SHARED_FORMULA_2_114_2_114_5">+!C107+!C110</definedName>
    <definedName name="SHARED_FORMULA_2_115_2_115_5">+!C106+!C107+!C110</definedName>
    <definedName name="SHARED_FORMULA_2_118_2_118_1">"[.C96]-[.C80]-[.C64]"</definedName>
    <definedName name="SHARED_FORMULA_2_120_2_120_5">+!C122+!C123</definedName>
    <definedName name="SHARED_FORMULA_2_128_2_128_5">+!C121+!C124</definedName>
    <definedName name="SHARED_FORMULA_2_129_2_129_5">+!C120+!C121+!C124</definedName>
    <definedName name="SHARED_FORMULA_2_13_2_13_0">+!C15+!C16</definedName>
    <definedName name="SHARED_FORMULA_2_131_2_131_4">+!C8+!C25-!C42</definedName>
    <definedName name="SHARED_FORMULA_2_132_2_132_11">"(+[.C8]/[.C25])*100"</definedName>
    <definedName name="SHARED_FORMULA_2_134_2_134_5">+!C136+!C137</definedName>
    <definedName name="SHARED_FORMULA_2_141_2_141_4">+!C18+!C35-!C52</definedName>
    <definedName name="SHARED_FORMULA_2_142_2_142_5">+!C135+!C138</definedName>
    <definedName name="SHARED_FORMULA_2_143_2_143_5">+!C134+!C135+!C138</definedName>
    <definedName name="SHARED_FORMULA_2_146_2_146_11">+(!C71/!C88)*100</definedName>
    <definedName name="SHARED_FORMULA_2_148_2_148_5">+!C106-!C8-!C57</definedName>
    <definedName name="SHARED_FORMULA_2_149_2_149_4">+!C65+!C82-!C99</definedName>
    <definedName name="SHARED_FORMULA_2_155_2_155_5">+!C113-!C15-!C64</definedName>
    <definedName name="SHARED_FORMULA_2_159_2_159_4">+!C75+!C92-!C109</definedName>
    <definedName name="SHARED_FORMULA_2_16_2_16_1">+!C9+!C12</definedName>
    <definedName name="SHARED_FORMULA_2_16_2_16_5">+!C9+!C12</definedName>
    <definedName name="SHARED_FORMULA_2_162_2_162_5">+!C120-!C22-!C71</definedName>
    <definedName name="SHARED_FORMULA_2_169_2_169_5">+!C127-!C29-!C78</definedName>
    <definedName name="SHARED_FORMULA_2_17_2_17_1">+!C8+!C9+!C12</definedName>
    <definedName name="SHARED_FORMULA_2_17_2_17_5">+!C8+!C9+!C12</definedName>
    <definedName name="SHARED_FORMULA_2_176_2_176_5">+!C134-!C36-!C85</definedName>
    <definedName name="SHARED_FORMULA_2_18_2_18_4">"[.C21]-[.C18]"</definedName>
    <definedName name="SHARED_FORMULA_2_183_2_183_5">+!C141-!C43-!C92</definedName>
    <definedName name="SHARED_FORMULA_2_19_2_19_1">"[.C19]+[.C18]"</definedName>
    <definedName name="SHARED_FORMULA_2_190_2_190_5">+!C8+!C22-!C36</definedName>
    <definedName name="SHARED_FORMULA_2_197_2_197_5">+!C15+!C29-!C43</definedName>
    <definedName name="SHARED_FORMULA_2_204_2_204_5">+!C106+!C120-!C134</definedName>
    <definedName name="SHARED_FORMULA_2_211_2_211_5">+!C113+!C127-!C141</definedName>
    <definedName name="SHARED_FORMULA_2_22_2_22_5">+!C24+!C25</definedName>
    <definedName name="SHARED_FORMULA_2_24_2_24_1">+!C26+!C27</definedName>
    <definedName name="SHARED_FORMULA_2_25_2_25_0">+!C27+!C28</definedName>
    <definedName name="SHARED_FORMULA_2_255_2_255_17">+(!C91/!C116)*100</definedName>
    <definedName name="SHARED_FORMULA_2_27_2_27_1">+!C29+!C30+!C31+!C32</definedName>
    <definedName name="SHARED_FORMULA_2_280_2_280_17">+(!C173/!C198)*100</definedName>
    <definedName name="SHARED_FORMULA_2_30_2_30_5">+!C23+!C26</definedName>
    <definedName name="SHARED_FORMULA_2_31_2_31_5">+!C22+!C23+!C26</definedName>
    <definedName name="SHARED_FORMULA_2_32_2_32_1">+!C25+!C28</definedName>
    <definedName name="SHARED_FORMULA_2_33_2_33_1">+!C24+!C25+!C28</definedName>
    <definedName name="SHARED_FORMULA_2_35_2_35_1">"[.C35]+[.C34]"</definedName>
    <definedName name="SHARED_FORMULA_2_35_2_35_7">+(!C8/!C22)*1000</definedName>
    <definedName name="SHARED_FORMULA_2_35_2_35_8">+(!C8/!C22)*1000</definedName>
    <definedName name="SHARED_FORMULA_2_35_2_35_9">+(!C8/!C22)*1000</definedName>
    <definedName name="SHARED_FORMULA_2_36_2_36_5">+!C38+!C39</definedName>
    <definedName name="SHARED_FORMULA_2_37_2_37_0">+!C39+!C40</definedName>
    <definedName name="SHARED_FORMULA_2_37_2_37_13">+(!C8/!C23)*1000</definedName>
    <definedName name="SHARED_FORMULA_2_37_2_37_14">+(!C8/!C23)*1000</definedName>
    <definedName name="SHARED_FORMULA_2_37_2_37_15">+(!C8/!C23)*1000</definedName>
    <definedName name="SHARED_FORMULA_2_40_2_40_1">+!C42+!C43</definedName>
    <definedName name="SHARED_FORMULA_2_44_2_44_5">+!C37+!C40</definedName>
    <definedName name="SHARED_FORMULA_2_45_2_45_5">+!C36+!C37+!C40</definedName>
    <definedName name="SHARED_FORMULA_2_48_2_48_1">+!C41+!C44</definedName>
    <definedName name="SHARED_FORMULA_2_49_2_49_1">+!C40+!C41+!C44</definedName>
    <definedName name="SHARED_FORMULA_2_51_2_51_1">"[.C51]+[.C50]"</definedName>
    <definedName name="SHARED_FORMULA_2_56_2_56_5">+!C106-!C8</definedName>
    <definedName name="SHARED_FORMULA_2_63_2_63_5">+!C113-!C15</definedName>
    <definedName name="SHARED_FORMULA_2_64_2_64_5">+!C114-!C16</definedName>
    <definedName name="SHARED_FORMULA_2_65_2_65_5">+!C115-!C17</definedName>
    <definedName name="SHARED_FORMULA_2_66_2_66_5">+!C116-!C18</definedName>
    <definedName name="SHARED_FORMULA_2_8_2_8_1">+!C10+!C11</definedName>
    <definedName name="SHARED_FORMULA_2_8_2_8_5">+!C10+!C11</definedName>
    <definedName name="SHARED_FORMULA_2_86_2_86_7">+(!C59/!C73)*1000</definedName>
    <definedName name="SHARED_FORMULA_2_86_2_86_8">+(!C59/!C73)*1000</definedName>
    <definedName name="SHARED_FORMULA_2_86_2_86_9">+(!C59/!C73)*1000</definedName>
    <definedName name="SHARED_FORMULA_2_89_2_89_6">+!C142-!C38</definedName>
    <definedName name="SHARED_FORMULA_2_91_2_91_13">+(!C62/!C77)*1000</definedName>
    <definedName name="SHARED_FORMULA_2_91_2_91_14">+(!C62/!C77)*1000</definedName>
    <definedName name="SHARED_FORMULA_2_91_2_91_15">+(!C62/!C77)*1000</definedName>
    <definedName name="SHARED_FORMULA_2_92_2_92_0">"[.C32]-[.C20]-[.C8]"</definedName>
    <definedName name="SHARED_FORMULA_2_93_2_93_0">"[.C33]-[.C21]-[.C9]"</definedName>
    <definedName name="SHARED_FORMULA_20_72_20_72_7">+(((!I73/!H73)-1)*100)</definedName>
    <definedName name="SHARED_FORMULA_20_8_20_8_2">+(((!I9/!H9)-1)*100)</definedName>
    <definedName name="SHARED_FORMULA_20_86_20_86_7">+(((!I87/!H87)-1)*100)</definedName>
    <definedName name="SHARED_FORMULA_21_111_21_111_6">+(((!J112/!I112)-1)*100)</definedName>
    <definedName name="SHARED_FORMULA_21_115_21_115_17">+(((!J116/!I116)-1)*100)</definedName>
    <definedName name="SHARED_FORMULA_21_126_21_126_6">+(((!J127/!I127)-1)*100)</definedName>
    <definedName name="SHARED_FORMULA_21_140_21_140_17">+(((!J141/!I141)-1)*100)</definedName>
    <definedName name="SHARED_FORMULA_21_141_21_141_6">+(((!J142/!I142)-1)*100)</definedName>
    <definedName name="SHARED_FORMULA_21_172_21_172_17">+(((!J173/!I173)-1)*100)</definedName>
    <definedName name="SHARED_FORMULA_21_197_21_197_17">+(((!J198/!I198)-1)*100)</definedName>
    <definedName name="SHARED_FORMULA_21_222_21_222_17">+(((!J223/!I223)-1)*100)</definedName>
    <definedName name="SHARED_FORMULA_21_32_21_32_17">+(((!J33/!I33)-1)*100)</definedName>
    <definedName name="SHARED_FORMULA_21_57_21_57_17">+(((!J58/!I58)-1)*100)</definedName>
    <definedName name="SHARED_FORMULA_21_59_21_59_6">+(((!J60/!I60)-1)*100)</definedName>
    <definedName name="SHARED_FORMULA_21_62_21_62_13">+(((!J63/!I63)-1)*100)</definedName>
    <definedName name="SHARED_FORMULA_21_62_21_62_14">+(((!J63/!I63)-1)*100)</definedName>
    <definedName name="SHARED_FORMULA_21_62_21_62_15">+(((!J63/!I63)-1)*100)</definedName>
    <definedName name="SHARED_FORMULA_21_72_21_72_7">+(((!J73/!I73)-1)*100)</definedName>
    <definedName name="SHARED_FORMULA_21_74_21_74_6">+(((!J75/!I75)-1)*100)</definedName>
    <definedName name="SHARED_FORMULA_21_76_21_76_13">+(((!J77/!I77)-1)*100)</definedName>
    <definedName name="SHARED_FORMULA_21_76_21_76_14">+(((!J77/!I77)-1)*100)</definedName>
    <definedName name="SHARED_FORMULA_21_76_21_76_15">+(((!J77/!I77)-1)*100)</definedName>
    <definedName name="SHARED_FORMULA_21_8_21_8_17">+(((!J9/!I9)-1)*100)</definedName>
    <definedName name="SHARED_FORMULA_21_86_21_86_7">+(((!J87/!I87)-1)*100)</definedName>
    <definedName name="SHARED_FORMULA_21_89_21_89_6">+(((!J90/!I90)-1)*100)</definedName>
    <definedName name="SHARED_FORMULA_21_90_21_90_17">+(((!J91/!I91)-1)*100)</definedName>
    <definedName name="SHARED_FORMULA_21_91_21_91_13">+(((!J92/!I92)-1)*100)</definedName>
    <definedName name="SHARED_FORMULA_21_91_21_91_14">+(((!J92/!I92)-1)*100)</definedName>
    <definedName name="SHARED_FORMULA_21_91_21_91_15">+(((!J92/!I92)-1)*100)</definedName>
    <definedName name="SHARED_FORMULA_22_105_22_105_5">+(((!K106/!J106)-1)*100)</definedName>
    <definedName name="SHARED_FORMULA_22_108_22_108_4">+(((!K109/!J109)-1)*100)</definedName>
    <definedName name="SHARED_FORMULA_22_111_22_111_6">+(((!K112/!J112)-1)*100)</definedName>
    <definedName name="SHARED_FORMULA_22_115_22_115_17">+(((!K116/!J116)-1)*100)</definedName>
    <definedName name="SHARED_FORMULA_22_119_22_119_5">+(((!K120/!J120)-1)*100)</definedName>
    <definedName name="SHARED_FORMULA_22_126_22_126_6">+(((!K127/!J127)-1)*100)</definedName>
    <definedName name="SHARED_FORMULA_22_133_22_133_5">+(((!K134/!J134)-1)*100)</definedName>
    <definedName name="SHARED_FORMULA_22_140_22_140_17">+(((!K141/!J141)-1)*100)</definedName>
    <definedName name="SHARED_FORMULA_22_141_22_141_6">+(((!K142/!J142)-1)*100)</definedName>
    <definedName name="SHARED_FORMULA_22_17_22_17_3">+(((!K18/!J18)-1)*100)</definedName>
    <definedName name="SHARED_FORMULA_22_17_22_17_4">+(((!K18/!J18)-1)*100)</definedName>
    <definedName name="SHARED_FORMULA_22_172_22_172_17">+(((!K173/!J173)-1)*100)</definedName>
    <definedName name="SHARED_FORMULA_22_197_22_197_17">+(((!K198/!J198)-1)*100)</definedName>
    <definedName name="SHARED_FORMULA_22_21_22_21_5">+(((!K22/!J22)-1)*100)</definedName>
    <definedName name="SHARED_FORMULA_22_22_22_22_2">+(((!K23/!J23)-1)*100)</definedName>
    <definedName name="SHARED_FORMULA_22_22_22_22_6">+(((!K23/!J23)-1)*100)</definedName>
    <definedName name="SHARED_FORMULA_22_222_22_222_17">+(((!K223/!J223)-1)*100)</definedName>
    <definedName name="SHARED_FORMULA_22_23_22_23_1">+(((!K24/!J24)-1)*100)</definedName>
    <definedName name="SHARED_FORMULA_22_24_22_24_4">+(((!K25/!J25)-1)*100)</definedName>
    <definedName name="SHARED_FORMULA_22_27_22_27_3">+(((!K28/!J28)-1)*100)</definedName>
    <definedName name="SHARED_FORMULA_22_32_22_32_17">+(((!K33/!J33)-1)*100)</definedName>
    <definedName name="SHARED_FORMULA_22_34_22_34_4">+(((!K35/!J35)-1)*100)</definedName>
    <definedName name="SHARED_FORMULA_22_35_22_35_5">+(((!K36/!J36)-1)*100)</definedName>
    <definedName name="SHARED_FORMULA_22_37_22_37_2">+(((!K38/!J38)-1)*100)</definedName>
    <definedName name="SHARED_FORMULA_22_37_22_37_6">+(((!K38/!J38)-1)*100)</definedName>
    <definedName name="SHARED_FORMULA_22_39_22_39_1">+(((!K40/!J40)-1)*100)</definedName>
    <definedName name="SHARED_FORMULA_22_41_22_41_4">+(((!K42/!J42)-1)*100)</definedName>
    <definedName name="SHARED_FORMULA_22_45_22_45_3">+(((!K46/!J46)-1)*100)</definedName>
    <definedName name="SHARED_FORMULA_22_51_22_51_4">+(((!K52/!J52)-1)*100)</definedName>
    <definedName name="SHARED_FORMULA_22_53_22_53_0">+(((!K54/!J54)-1)*100)</definedName>
    <definedName name="SHARED_FORMULA_22_55_22_55_3">+(((!K56/!J56)-1)*100)</definedName>
    <definedName name="SHARED_FORMULA_22_56_22_56_5">+(((!K57/!J57)-1)*100)</definedName>
    <definedName name="SHARED_FORMULA_22_57_22_57_17">+(((!K58/!J58)-1)*100)</definedName>
    <definedName name="SHARED_FORMULA_22_59_22_59_6">+(((!K60/!J60)-1)*100)</definedName>
    <definedName name="SHARED_FORMULA_22_59_22_59_7">+(((!K60/!J60)-1)*100)</definedName>
    <definedName name="SHARED_FORMULA_22_59_22_59_8">+(((!K60/!J60)-1)*100)</definedName>
    <definedName name="SHARED_FORMULA_22_59_22_59_9">+(((!K60/!J60)-1)*100)</definedName>
    <definedName name="SHARED_FORMULA_22_62_22_62_13">+(((!K63/!J63)-1)*100)</definedName>
    <definedName name="SHARED_FORMULA_22_62_22_62_14">+(((!K63/!J63)-1)*100)</definedName>
    <definedName name="SHARED_FORMULA_22_62_22_62_15">+(((!K63/!J63)-1)*100)</definedName>
    <definedName name="SHARED_FORMULA_22_62_22_62_2">+(((!K63/!J63)-1)*100)</definedName>
    <definedName name="SHARED_FORMULA_22_63_22_63_1">+(((!K64/!J64)-1)*100)</definedName>
    <definedName name="SHARED_FORMULA_22_64_22_64_4">+(((!K65/!J65)-1)*100)</definedName>
    <definedName name="SHARED_FORMULA_22_65_22_65_0">+(((!K66/!J66)-1)*100)</definedName>
    <definedName name="SHARED_FORMULA_22_65_22_65_3">+(((!K66/!J66)-1)*100)</definedName>
    <definedName name="SHARED_FORMULA_22_70_22_70_5">+(((!K71/!J71)-1)*100)</definedName>
    <definedName name="SHARED_FORMULA_22_72_22_72_7">+(((!K73/!J73)-1)*100)</definedName>
    <definedName name="SHARED_FORMULA_22_72_22_72_8">+(((!K73/!J73)-1)*100)</definedName>
    <definedName name="SHARED_FORMULA_22_72_22_72_9">+(((!K73/!J73)-1)*100)</definedName>
    <definedName name="SHARED_FORMULA_22_74_22_74_4">+(((!K75/!J75)-1)*100)</definedName>
    <definedName name="SHARED_FORMULA_22_74_22_74_6">+(((!K75/!J75)-1)*100)</definedName>
    <definedName name="SHARED_FORMULA_22_76_22_76_13">+(((!K77/!J77)-1)*100)</definedName>
    <definedName name="SHARED_FORMULA_22_76_22_76_14">+(((!K77/!J77)-1)*100)</definedName>
    <definedName name="SHARED_FORMULA_22_76_22_76_15">+(((!K77/!J77)-1)*100)</definedName>
    <definedName name="SHARED_FORMULA_22_76_22_76_2">+(((!K77/!J77)-1)*100)</definedName>
    <definedName name="SHARED_FORMULA_22_77_22_77_0">+(((!K78/!J78)-1)*100)</definedName>
    <definedName name="SHARED_FORMULA_22_79_22_79_1">+(((!K80/!J80)-1)*100)</definedName>
    <definedName name="SHARED_FORMULA_22_8_22_8_1">+(((!K9/!J9)-1)*100)</definedName>
    <definedName name="SHARED_FORMULA_22_8_22_8_17">+(((!K9/!J9)-1)*100)</definedName>
    <definedName name="SHARED_FORMULA_22_8_22_8_2">+(((!K9/!J9)-1)*100)</definedName>
    <definedName name="SHARED_FORMULA_22_8_22_8_3">+(((!K9/!J9)-1)*100)</definedName>
    <definedName name="SHARED_FORMULA_22_8_22_8_4">+(((!K9/!J9)-1)*100)</definedName>
    <definedName name="SHARED_FORMULA_22_8_22_8_5">+(((!K9/!J9)-1)*100)</definedName>
    <definedName name="SHARED_FORMULA_22_8_22_8_6">+(((!K9/!J9)-1)*100)</definedName>
    <definedName name="SHARED_FORMULA_22_81_22_81_4">+(((!K82/!J82)-1)*100)</definedName>
    <definedName name="SHARED_FORMULA_22_84_22_84_5">+(((!K85/!J85)-1)*100)</definedName>
    <definedName name="SHARED_FORMULA_22_86_22_86_7">+(((!K87/!J87)-1)*100)</definedName>
    <definedName name="SHARED_FORMULA_22_86_22_86_8">+(((!K87/!J87)-1)*100)</definedName>
    <definedName name="SHARED_FORMULA_22_86_22_86_9">+(((!K87/!J87)-1)*100)</definedName>
    <definedName name="SHARED_FORMULA_22_89_22_89_6">+(((!K90/!J90)-1)*100)</definedName>
    <definedName name="SHARED_FORMULA_22_90_22_90_17">+(((!K91/!J91)-1)*100)</definedName>
    <definedName name="SHARED_FORMULA_22_91_22_91_13">+(((!K92/!J92)-1)*100)</definedName>
    <definedName name="SHARED_FORMULA_22_91_22_91_14">+(((!K92/!J92)-1)*100)</definedName>
    <definedName name="SHARED_FORMULA_22_91_22_91_15">+(((!K92/!J92)-1)*100)</definedName>
    <definedName name="SHARED_FORMULA_22_91_22_91_2">+(((!K92/!J92)-1)*100)</definedName>
    <definedName name="SHARED_FORMULA_22_91_22_91_4">+(((!K92/!J92)-1)*100)</definedName>
    <definedName name="SHARED_FORMULA_22_95_22_95_1">+(((!K96/!J96)-1)*100)</definedName>
    <definedName name="SHARED_FORMULA_22_98_22_98_4">+(((!K99/!J99)-1)*100)</definedName>
    <definedName name="SHARED_FORMULA_23_105_23_105_5">+(((!L106/!K106)-1)*100)</definedName>
    <definedName name="SHARED_FORMULA_23_111_23_111_6">+(((!L112/!K112)-1)*100)</definedName>
    <definedName name="SHARED_FORMULA_23_119_23_119_5">+(((!L120/!K120)-1)*100)</definedName>
    <definedName name="SHARED_FORMULA_23_126_23_126_6">+(((!L127/!K127)-1)*100)</definedName>
    <definedName name="SHARED_FORMULA_23_133_23_133_5">+(((!L134/!K134)-1)*100)</definedName>
    <definedName name="SHARED_FORMULA_23_141_23_141_6">+(((!L142/!K142)-1)*100)</definedName>
    <definedName name="SHARED_FORMULA_23_45_23_45_3">+(((!L46/!K46)-1)*100)</definedName>
    <definedName name="SHARED_FORMULA_23_55_23_55_3">+(((!L56/!K56)-1)*100)</definedName>
    <definedName name="SHARED_FORMULA_23_56_23_56_5">+(((!L57/!K57)-1)*100)</definedName>
    <definedName name="SHARED_FORMULA_23_59_23_59_6">+(((!L60/!K60)-1)*100)</definedName>
    <definedName name="SHARED_FORMULA_23_62_23_62_2">+(((!L63/!K63)-1)*100)</definedName>
    <definedName name="SHARED_FORMULA_23_64_23_64_4">+(((!L65/!K65)-1)*100)</definedName>
    <definedName name="SHARED_FORMULA_23_65_23_65_3">+(((!L66/!K66)-1)*100)</definedName>
    <definedName name="SHARED_FORMULA_23_70_23_70_5">+(((!L71/!K71)-1)*100)</definedName>
    <definedName name="SHARED_FORMULA_23_74_23_74_6">+(((!L75/!K75)-1)*100)</definedName>
    <definedName name="SHARED_FORMULA_23_76_23_76_2">+(((!L77/!K77)-1)*100)</definedName>
    <definedName name="SHARED_FORMULA_23_81_23_81_4">+(((!L82/!K82)-1)*100)</definedName>
    <definedName name="SHARED_FORMULA_23_84_23_84_5">+(((!L85/!K85)-1)*100)</definedName>
    <definedName name="SHARED_FORMULA_23_89_23_89_6">+(((!L90/!K90)-1)*100)</definedName>
    <definedName name="SHARED_FORMULA_23_91_23_91_2">+(((!L92/!K92)-1)*100)</definedName>
    <definedName name="SHARED_FORMULA_23_98_23_98_4">+(((!L99/!K99)-1)*100)</definedName>
    <definedName name="SHARED_FORMULA_24_285_24_285_0">"[.Y158]-[.Y125]-[.Y92]-[.Y59]"</definedName>
    <definedName name="SHARED_FORMULA_25_106_25_106_5">+(((!M107/!B107)^(1/11)-1)*100)</definedName>
    <definedName name="SHARED_FORMULA_25_112_25_112_6">+(((!M113/!B113)^(1/11)-1)*100)</definedName>
    <definedName name="SHARED_FORMULA_25_116_25_116_17">+(((!M117/!B117)^(1/11)-1)*100)</definedName>
    <definedName name="SHARED_FORMULA_25_120_25_120_5">+(((!M121/!B121)^(1/11)-1)*100)</definedName>
    <definedName name="SHARED_FORMULA_25_127_25_127_6">+(((!M128/!B128)^(1/11)-1)*100)</definedName>
    <definedName name="SHARED_FORMULA_25_134_25_134_5">+(((!M135/!B135)^(1/11)-1)*100)</definedName>
    <definedName name="SHARED_FORMULA_25_141_25_141_17">+(((!M142/!B142)^(1/11)-1)*100)</definedName>
    <definedName name="SHARED_FORMULA_25_142_25_142_6">+(((!M143/!B143)^(1/11)-1)*100)</definedName>
    <definedName name="SHARED_FORMULA_25_173_25_173_17">+(((!M174/!B174)^(1/11)-1)*100)</definedName>
    <definedName name="SHARED_FORMULA_25_18_25_18_3">+(((!M19/!B19)^(1/11)-1)*100)</definedName>
    <definedName name="SHARED_FORMULA_25_198_25_198_17">+(((!M199/!B199)^(1/11)-1)*100)</definedName>
    <definedName name="SHARED_FORMULA_25_21_25_21_0">+(((!M22/!B22)^(1/11)-1)*100)</definedName>
    <definedName name="SHARED_FORMULA_25_22_25_22_5">+(((!M23/!B23)^(1/11)-1)*100)</definedName>
    <definedName name="SHARED_FORMULA_25_223_25_223_17">+(((!M224/!B224)^(1/11)-1)*100)</definedName>
    <definedName name="SHARED_FORMULA_25_23_25_23_2">+(((!M24/!B24)^(1/11)-1)*100)</definedName>
    <definedName name="SHARED_FORMULA_25_23_25_23_6">+(((!M24/!B24)^(1/11)-1)*100)</definedName>
    <definedName name="SHARED_FORMULA_25_24_25_24_1">+(((!M25/!B25)^(1/11)-1)*100)</definedName>
    <definedName name="SHARED_FORMULA_25_25_25_25_4">+(((!M26/!B26)^(1/11)-1)*100)</definedName>
    <definedName name="SHARED_FORMULA_25_28_25_28_3">+(((!M29/!B29)^(1/11)-1)*100)</definedName>
    <definedName name="SHARED_FORMULA_25_33_25_33_0">+(((!M34/!B34)^(1/11)-1)*100)</definedName>
    <definedName name="SHARED_FORMULA_25_33_25_33_17">+(((!M34/!B34)^(1/11)-1)*100)</definedName>
    <definedName name="SHARED_FORMULA_25_36_25_36_5">+(((!M37/!B37)^(1/11)-1)*100)</definedName>
    <definedName name="SHARED_FORMULA_25_38_25_38_2">+(((!M39/!B39)^(1/11)-1)*100)</definedName>
    <definedName name="SHARED_FORMULA_25_38_25_38_6">+(((!M39/!B39)^(1/11)-1)*100)</definedName>
    <definedName name="SHARED_FORMULA_25_40_25_40_1">+(((!M41/!B41)^(1/11)-1)*100)</definedName>
    <definedName name="SHARED_FORMULA_25_42_25_42_4">+(((!M43/!B43)^(1/11)-1)*100)</definedName>
    <definedName name="SHARED_FORMULA_25_46_25_46_3">+(((!M47/!B47)^(1/11)-1)*100)</definedName>
    <definedName name="SHARED_FORMULA_25_53_25_53_0">+(((!M54/!B54)^(1/11)-1)*100)</definedName>
    <definedName name="SHARED_FORMULA_25_56_25_56_3">+(((!M57/!B57)^(1/11)-1)*100)</definedName>
    <definedName name="SHARED_FORMULA_25_57_25_57_5">+(((!M58/!B58)^(1/11)-1)*100)</definedName>
    <definedName name="SHARED_FORMULA_25_58_25_58_17">+(((!M59/!B59)^(1/11)-1)*100)</definedName>
    <definedName name="SHARED_FORMULA_25_59_25_59_7">+(((!M60/!B60)^(1/11)-1)*100)</definedName>
    <definedName name="SHARED_FORMULA_25_59_25_59_8">+(((!M60/!B60)^(1/11)-1)*100)</definedName>
    <definedName name="SHARED_FORMULA_25_59_25_59_9">+(((!M60/!B60)^(1/11)-1)*100)</definedName>
    <definedName name="SHARED_FORMULA_25_60_25_60_6">+(((!M61/!B61)^(1/11)-1)*100)</definedName>
    <definedName name="SHARED_FORMULA_25_62_25_62_13">+(((!M63/!B63)^(1/11)-1)*100)</definedName>
    <definedName name="SHARED_FORMULA_25_62_25_62_14">+(((!M63/!B63)^(1/11)-1)*100)</definedName>
    <definedName name="SHARED_FORMULA_25_62_25_62_15">+(((!M63/!B63)^(1/11)-1)*100)</definedName>
    <definedName name="SHARED_FORMULA_25_62_25_62_2">+(((!M63/!B63)^(1/11)-1)*100)</definedName>
    <definedName name="SHARED_FORMULA_25_64_25_64_1">+(((!M65/!B65)^(1/11)-1)*100)</definedName>
    <definedName name="SHARED_FORMULA_25_65_25_65_0">+(((!M66/!B66)^(1/11)-1)*100)</definedName>
    <definedName name="SHARED_FORMULA_25_65_25_65_4">+(((!M66/!B66)^(1/11)-1)*100)</definedName>
    <definedName name="SHARED_FORMULA_25_66_25_66_3">+(((!M67/!B67)^(1/11)-1)*100)</definedName>
    <definedName name="SHARED_FORMULA_25_71_25_71_5">+(((!M72/!B72)^(1/11)-1)*100)</definedName>
    <definedName name="SHARED_FORMULA_25_73_25_73_7">+(((!M74/!B74)^(1/11)-1)*100)</definedName>
    <definedName name="SHARED_FORMULA_25_73_25_73_8">+(((!M74/!B74)^(1/11)-1)*100)</definedName>
    <definedName name="SHARED_FORMULA_25_73_25_73_9">+(((!M74/!B74)^(1/11)-1)*100)</definedName>
    <definedName name="SHARED_FORMULA_25_75_25_75_6">+(((!M76/!B76)^(1/11)-1)*100)</definedName>
    <definedName name="SHARED_FORMULA_25_77_25_77_0">+(((!M78/!B78)^(1/11)-1)*100)</definedName>
    <definedName name="SHARED_FORMULA_25_77_25_77_13">+(((!M78/!B78)^(1/11)-1)*100)</definedName>
    <definedName name="SHARED_FORMULA_25_77_25_77_14">+(((!M78/!B78)^(1/11)-1)*100)</definedName>
    <definedName name="SHARED_FORMULA_25_77_25_77_15">+(((!M78/!B78)^(1/11)-1)*100)</definedName>
    <definedName name="SHARED_FORMULA_25_77_25_77_2">+(((!M78/!B78)^(1/11)-1)*100)</definedName>
    <definedName name="SHARED_FORMULA_25_8_25_8_1">+(((!M9/!B9)^(1/11)-1)*100)</definedName>
    <definedName name="SHARED_FORMULA_25_8_25_8_17">+(((!M9/!B9)^(1/11)-1)*100)</definedName>
    <definedName name="SHARED_FORMULA_25_8_25_8_2">+(((!M9/!B9)^(1/11)-1)*100)</definedName>
    <definedName name="SHARED_FORMULA_25_8_25_8_3">+(((!M9/!B9)^(1/11)-1)*100)</definedName>
    <definedName name="SHARED_FORMULA_25_8_25_8_4">+(((!M9/!B9)^(1/11)-1)*100)</definedName>
    <definedName name="SHARED_FORMULA_25_8_25_8_5">+(((!M9/!B9)^(1/11)-1)*100)</definedName>
    <definedName name="SHARED_FORMULA_25_8_25_8_6">+(((!M9/!B9)^(1/11)-1)*100)</definedName>
    <definedName name="SHARED_FORMULA_25_80_25_80_1">+(((!M81/!B81)^(1/11)-1)*100)</definedName>
    <definedName name="SHARED_FORMULA_25_82_25_82_4">+(((!M83/!B83)^(1/11)-1)*100)</definedName>
    <definedName name="SHARED_FORMULA_25_85_25_85_5">+(((!M86/!B86)^(1/11)-1)*100)</definedName>
    <definedName name="SHARED_FORMULA_25_87_25_87_7">+(((!M88/!B88)^(1/11)-1)*100)</definedName>
    <definedName name="SHARED_FORMULA_25_87_25_87_8">+(((!M88/!B88)^(1/11)-1)*100)</definedName>
    <definedName name="SHARED_FORMULA_25_87_25_87_9">+(((!M88/!B88)^(1/11)-1)*100)</definedName>
    <definedName name="SHARED_FORMULA_25_9_25_9_0">+(((!M10/!B10)^(1/11)-1)*100)</definedName>
    <definedName name="SHARED_FORMULA_25_90_25_90_6">+(((!M91/!B91)^(1/11)-1)*100)</definedName>
    <definedName name="SHARED_FORMULA_25_91_25_91_17">+(((!M92/!B92)^(1/11)-1)*100)</definedName>
    <definedName name="SHARED_FORMULA_25_92_25_92_13">+(((!M93/!B93)^(1/11)-1)*100)</definedName>
    <definedName name="SHARED_FORMULA_25_92_25_92_14">+(((!M93/!B93)^(1/11)-1)*100)</definedName>
    <definedName name="SHARED_FORMULA_25_92_25_92_15">+(((!M93/!B93)^(1/11)-1)*100)</definedName>
    <definedName name="SHARED_FORMULA_25_92_25_92_2">+(((!M93/!B93)^(1/11)-1)*100)</definedName>
    <definedName name="SHARED_FORMULA_25_96_25_96_1">+(((!M97/!B97)^(1/11)-1)*100)</definedName>
    <definedName name="SHARED_FORMULA_25_99_25_99_4">+(((!M100/!B100)^(1/11)-1)*100)</definedName>
    <definedName name="SHARED_FORMULA_26_106_26_106_5">+(((!M107/!B107)-1)*100)</definedName>
    <definedName name="SHARED_FORMULA_26_112_26_112_6">+(((!M113/!B113)-1)*100)</definedName>
    <definedName name="SHARED_FORMULA_26_116_26_116_17">+(((!M117/!B117)-1)*100)</definedName>
    <definedName name="SHARED_FORMULA_26_120_26_120_5">+(((!M121/!B121)-1)*100)</definedName>
    <definedName name="SHARED_FORMULA_26_127_26_127_6">+(((!M128/!B128)-1)*100)</definedName>
    <definedName name="SHARED_FORMULA_26_134_26_134_5">+(((!M135/!B135)-1)*100)</definedName>
    <definedName name="SHARED_FORMULA_26_141_26_141_17">+(((!M142/!B142)-1)*100)</definedName>
    <definedName name="SHARED_FORMULA_26_142_26_142_6">+(((!M143/!B143)-1)*100)</definedName>
    <definedName name="SHARED_FORMULA_26_173_26_173_17">+(((!M174/!B174)-1)*100)</definedName>
    <definedName name="SHARED_FORMULA_26_18_26_18_3">+(((!M19/!B19)-1)*100)</definedName>
    <definedName name="SHARED_FORMULA_26_198_26_198_17">+(((!M199/!B199)-1)*100)</definedName>
    <definedName name="SHARED_FORMULA_26_21_26_21_0">+(((!M22/!B22)-1)*100)</definedName>
    <definedName name="SHARED_FORMULA_26_22_26_22_5">+(((!M23/!B23)-1)*100)</definedName>
    <definedName name="SHARED_FORMULA_26_223_26_223_17">+(((!M224/!B224)-1)*100)</definedName>
    <definedName name="SHARED_FORMULA_26_23_26_23_2">+(((!M24/!B24)-1)*100)</definedName>
    <definedName name="SHARED_FORMULA_26_23_26_23_6">+(((!M24/!B24)-1)*100)</definedName>
    <definedName name="SHARED_FORMULA_26_24_26_24_1">+(((!M25/!B25)-1)*100)</definedName>
    <definedName name="SHARED_FORMULA_26_25_26_25_4">+(((!M26/!B26)-1)*100)</definedName>
    <definedName name="SHARED_FORMULA_26_28_26_28_3">+(((!M29/!B29)-1)*100)</definedName>
    <definedName name="SHARED_FORMULA_26_33_26_33_0">+(((!M34/!B34)-1)*100)</definedName>
    <definedName name="SHARED_FORMULA_26_33_26_33_17">+(((!M34/!B34)-1)*100)</definedName>
    <definedName name="SHARED_FORMULA_26_36_26_36_5">+(((!M37/!B37)-1)*100)</definedName>
    <definedName name="SHARED_FORMULA_26_38_26_38_2">+(((!M39/!B39)-1)*100)</definedName>
    <definedName name="SHARED_FORMULA_26_38_26_38_6">+(((!M39/!B39)-1)*100)</definedName>
    <definedName name="SHARED_FORMULA_26_40_26_40_1">+(((!M41/!B41)-1)*100)</definedName>
    <definedName name="SHARED_FORMULA_26_42_26_42_4">+(((!M43/!B43)-1)*100)</definedName>
    <definedName name="SHARED_FORMULA_26_46_26_46_3">+(((!M47/!B47)-1)*100)</definedName>
    <definedName name="SHARED_FORMULA_26_53_26_53_0">+(((!M54/!B54)-1)*100)</definedName>
    <definedName name="SHARED_FORMULA_26_56_26_56_3">+(((!M57/!B57)-1)*100)</definedName>
    <definedName name="SHARED_FORMULA_26_57_26_57_5">+(((!M58/!B58)-1)*100)</definedName>
    <definedName name="SHARED_FORMULA_26_58_26_58_17">+(((!M59/!B59)-1)*100)</definedName>
    <definedName name="SHARED_FORMULA_26_59_26_59_7">+(((!M60/!B60)-1)*100)</definedName>
    <definedName name="SHARED_FORMULA_26_59_26_59_8">+(((!M60/!B60)-1)*100)</definedName>
    <definedName name="SHARED_FORMULA_26_59_26_59_9">+(((!M60/!B60)-1)*100)</definedName>
    <definedName name="SHARED_FORMULA_26_60_26_60_6">+(((!M61/!B61)-1)*100)</definedName>
    <definedName name="SHARED_FORMULA_26_62_26_62_13">+(((!M63/!B63)-1)*100)</definedName>
    <definedName name="SHARED_FORMULA_26_62_26_62_14">+(((!M63/!B63)-1)*100)</definedName>
    <definedName name="SHARED_FORMULA_26_62_26_62_15">+(((!M63/!B63)-1)*100)</definedName>
    <definedName name="SHARED_FORMULA_26_62_26_62_2">+(((!M63/!B63)-1)*100)</definedName>
    <definedName name="SHARED_FORMULA_26_64_26_64_1">+(((!M65/!B65)-1)*100)</definedName>
    <definedName name="SHARED_FORMULA_26_65_26_65_0">+(((!M66/!B66)-1)*100)</definedName>
    <definedName name="SHARED_FORMULA_26_65_26_65_4">+(((!M66/!B66)-1)*100)</definedName>
    <definedName name="SHARED_FORMULA_26_66_26_66_3">+(((!M67/!B67)-1)*100)</definedName>
    <definedName name="SHARED_FORMULA_26_71_26_71_5">+(((!M72/!B72)-1)*100)</definedName>
    <definedName name="SHARED_FORMULA_26_73_26_73_7">+(((!M74/!B74)-1)*100)</definedName>
    <definedName name="SHARED_FORMULA_26_73_26_73_8">+(((!M74/!B74)-1)*100)</definedName>
    <definedName name="SHARED_FORMULA_26_73_26_73_9">+(((!M74/!B74)-1)*100)</definedName>
    <definedName name="SHARED_FORMULA_26_75_26_75_6">+(((!M76/!B76)-1)*100)</definedName>
    <definedName name="SHARED_FORMULA_26_77_26_77_0">+(((!M78/!B78)-1)*100)</definedName>
    <definedName name="SHARED_FORMULA_26_77_26_77_13">+(((!M78/!B78)-1)*100)</definedName>
    <definedName name="SHARED_FORMULA_26_77_26_77_14">+(((!M78/!B78)-1)*100)</definedName>
    <definedName name="SHARED_FORMULA_26_77_26_77_15">+(((!M78/!B78)-1)*100)</definedName>
    <definedName name="SHARED_FORMULA_26_77_26_77_2">+(((!M78/!B78)-1)*100)</definedName>
    <definedName name="SHARED_FORMULA_26_8_26_8_1">+(((!M9/!B9)-1)*100)</definedName>
    <definedName name="SHARED_FORMULA_26_8_26_8_17">+(((!M9/!B9)-1)*100)</definedName>
    <definedName name="SHARED_FORMULA_26_8_26_8_2">+(((!M9/!B9)-1)*100)</definedName>
    <definedName name="SHARED_FORMULA_26_8_26_8_3">+(((!M9/!B9)-1)*100)</definedName>
    <definedName name="SHARED_FORMULA_26_8_26_8_4">+(((!M9/!B9)-1)*100)</definedName>
    <definedName name="SHARED_FORMULA_26_8_26_8_5">+(((!M9/!B9)-1)*100)</definedName>
    <definedName name="SHARED_FORMULA_26_8_26_8_6">+(((!M9/!B9)-1)*100)</definedName>
    <definedName name="SHARED_FORMULA_26_80_26_80_1">+(((!M81/!B81)-1)*100)</definedName>
    <definedName name="SHARED_FORMULA_26_82_26_82_4">+(((!M83/!B83)-1)*100)</definedName>
    <definedName name="SHARED_FORMULA_26_85_26_85_5">+(((!M86/!B86)-1)*100)</definedName>
    <definedName name="SHARED_FORMULA_26_87_26_87_7">+(((!M88/!B88)-1)*100)</definedName>
    <definedName name="SHARED_FORMULA_26_87_26_87_8">+(((!M88/!B88)-1)*100)</definedName>
    <definedName name="SHARED_FORMULA_26_87_26_87_9">+(((!M88/!B88)-1)*100)</definedName>
    <definedName name="SHARED_FORMULA_26_9_26_9_0">+(((!M10/!B10)-1)*100)</definedName>
    <definedName name="SHARED_FORMULA_26_90_26_90_6">+(((!M91/!B91)-1)*100)</definedName>
    <definedName name="SHARED_FORMULA_26_91_26_91_17">+(((!M92/!B92)-1)*100)</definedName>
    <definedName name="SHARED_FORMULA_26_92_26_92_13">+(((!M93/!B93)-1)*100)</definedName>
    <definedName name="SHARED_FORMULA_26_92_26_92_14">+(((!M93/!B93)-1)*100)</definedName>
    <definedName name="SHARED_FORMULA_26_92_26_92_15">+(((!M93/!B93)-1)*100)</definedName>
    <definedName name="SHARED_FORMULA_26_92_26_92_2">+(((!M93/!B93)-1)*100)</definedName>
    <definedName name="SHARED_FORMULA_26_96_26_96_1">+(((!M97/!B97)-1)*100)</definedName>
    <definedName name="SHARED_FORMULA_26_99_26_99_4">+(((!M100/!B100)-1)*100)</definedName>
    <definedName name="SHARED_FORMULA_27_106_27_106_5">+!M107-!B107</definedName>
    <definedName name="SHARED_FORMULA_27_112_27_112_6">+!M113-!B113</definedName>
    <definedName name="SHARED_FORMULA_27_120_27_120_5">+!M121-!B121</definedName>
    <definedName name="SHARED_FORMULA_27_124_27_124_0">+!AB131-!AB129-!AB130</definedName>
    <definedName name="SHARED_FORMULA_27_127_27_127_6">+!M128-!B128</definedName>
    <definedName name="SHARED_FORMULA_27_134_27_134_5">+!M135-!B135</definedName>
    <definedName name="SHARED_FORMULA_27_137_27_137_0">"[.AB39]+[.AB72]+[.AB105]"</definedName>
    <definedName name="SHARED_FORMULA_27_138_27_138_0">"[.AB40]+[.AB73]+[.AB106]"</definedName>
    <definedName name="SHARED_FORMULA_27_139_27_139_0">"[.AB41]+[.AB74]+[.AB107]"</definedName>
    <definedName name="SHARED_FORMULA_27_140_27_140_0">"[.AB42]+[.AB75]+[.AB108]"</definedName>
    <definedName name="SHARED_FORMULA_27_141_27_141_0">"[.AB43]+[.AB76]+[.AB109]"</definedName>
    <definedName name="SHARED_FORMULA_27_142_27_142_0">"[.AB44]+[.AB77]+[.AB110]"</definedName>
    <definedName name="SHARED_FORMULA_27_142_27_142_6">+!M143-!B143</definedName>
    <definedName name="SHARED_FORMULA_27_143_27_143_0">"[.AB45]+[.AB78]+[.AB111]"</definedName>
    <definedName name="SHARED_FORMULA_27_144_27_144_0">"[.AB46]+[.AB79]+[.AB112]"</definedName>
    <definedName name="SHARED_FORMULA_27_145_27_145_0">"[.AB47]+[.AB80]+[.AB113]"</definedName>
    <definedName name="SHARED_FORMULA_27_146_27_146_0">"[.AB48]+[.AB81]+[.AB114]"</definedName>
    <definedName name="SHARED_FORMULA_27_147_27_147_0">"[.AB49]+[.AB82]+[.AB115]"</definedName>
    <definedName name="SHARED_FORMULA_27_148_27_148_0">"[.AB50]+[.AB83]+[.AB116]"</definedName>
    <definedName name="SHARED_FORMULA_27_149_27_149_0">"[.AB51]+[.AB84]+[.AB117]"</definedName>
    <definedName name="SHARED_FORMULA_27_150_27_150_0">"[.AB52]+[.AB85]+[.AB118]"</definedName>
    <definedName name="SHARED_FORMULA_27_151_27_151_0">"[.AB53]+[.AB86]+[.AB119]"</definedName>
    <definedName name="SHARED_FORMULA_27_152_27_152_0">"[.AB54]+[.AB87]+[.AB120]"</definedName>
    <definedName name="SHARED_FORMULA_27_153_27_153_0">"[.AB55]+[.AB88]+[.AB121]"</definedName>
    <definedName name="SHARED_FORMULA_27_154_27_154_0">"[.AB56]+[.AB89]+[.AB122]"</definedName>
    <definedName name="SHARED_FORMULA_27_155_27_155_0">"[.AB57]+[.AB90]+[.AB123]"</definedName>
    <definedName name="SHARED_FORMULA_27_156_27_156_0">"[.AB58]+[.AB91]+[.AB124]"</definedName>
    <definedName name="SHARED_FORMULA_27_157_27_157_0">+!AB164-!AB162-!AB163</definedName>
    <definedName name="SHARED_FORMULA_27_158_27_158_0">"[.AB60]+[.AB93]+[.AB126]"</definedName>
    <definedName name="SHARED_FORMULA_27_159_27_159_0">"[.AB61]+[.AB94]+[.AB127]"</definedName>
    <definedName name="SHARED_FORMULA_27_160_27_160_0">"[.AB62]+[.AB95]+[.AB128]"</definedName>
    <definedName name="SHARED_FORMULA_27_161_27_161_0">"[.AB63]+[.AB96]+[.AB129]"</definedName>
    <definedName name="SHARED_FORMULA_27_162_27_162_0">"[.AB64]+[.AB97]+[.AB130]"</definedName>
    <definedName name="SHARED_FORMULA_27_163_27_163_0">"[.AB65]+[.AB98]+[.AB131]"</definedName>
    <definedName name="SHARED_FORMULA_27_190_27_190_0">+!AB197-!AB195-!AB196</definedName>
    <definedName name="SHARED_FORMULA_27_22_27_22_5">+!M23-!B23</definedName>
    <definedName name="SHARED_FORMULA_27_23_27_23_6">+!M24-!B24</definedName>
    <definedName name="SHARED_FORMULA_27_25_27_25_0">+!AB32-!AB30-!AB31</definedName>
    <definedName name="SHARED_FORMULA_27_256_27_256_0">+!AB263-!AB261-!AB262</definedName>
    <definedName name="SHARED_FORMULA_27_265_27_265_0">"[.AB138]-[.AB105]-[.AB72]-[.AB39]"</definedName>
    <definedName name="SHARED_FORMULA_27_266_27_266_0">"[.AB139]-[.AB106]-[.AB73]-[.AB40]"</definedName>
    <definedName name="SHARED_FORMULA_27_267_27_267_0">"[.AB140]-[.AB107]-[.AB74]-[.AB41]"</definedName>
    <definedName name="SHARED_FORMULA_27_268_27_268_0">"[.AB141]-[.AB108]-[.AB75]-[.AB42]"</definedName>
    <definedName name="SHARED_FORMULA_27_269_27_269_0">"[.AB142]-[.AB109]-[.AB76]-[.AB43]"</definedName>
    <definedName name="SHARED_FORMULA_27_270_27_270_0">"[.AB143]-[.AB110]-[.AB77]-[.AB44]"</definedName>
    <definedName name="SHARED_FORMULA_27_271_27_271_0">"[.AB144]-[.AB111]-[.AB78]-[.AB45]"</definedName>
    <definedName name="SHARED_FORMULA_27_272_27_272_0">"[.AB145]-[.AB112]-[.AB79]-[.AB46]"</definedName>
    <definedName name="SHARED_FORMULA_27_273_27_273_0">"[.AB146]-[.AB113]-[.AB80]-[.AB47]"</definedName>
    <definedName name="SHARED_FORMULA_27_274_27_274_0">"[.AB147]-[.AB114]-[.AB81]-[.AB48]"</definedName>
    <definedName name="SHARED_FORMULA_27_275_27_275_0">"[.AB148]-[.AB115]-[.AB82]-[.AB49]"</definedName>
    <definedName name="SHARED_FORMULA_27_276_27_276_0">"[.AB149]-[.AB116]-[.AB83]-[.AB50]"</definedName>
    <definedName name="SHARED_FORMULA_27_277_27_277_0">"[.AB150]-[.AB117]-[.AB84]-[.AB51]"</definedName>
    <definedName name="SHARED_FORMULA_27_278_27_278_0">"[.AB151]-[.AB118]-[.AB85]-[.AB52]"</definedName>
    <definedName name="SHARED_FORMULA_27_279_27_279_0">"[.AB152]-[.AB119]-[.AB86]-[.AB53]"</definedName>
    <definedName name="SHARED_FORMULA_27_280_27_280_0">"[.AB153]-[.AB120]-[.AB87]-[.AB54]"</definedName>
    <definedName name="SHARED_FORMULA_27_281_27_281_0">"[.AB154]-[.AB121]-[.AB88]-[.AB55]"</definedName>
    <definedName name="SHARED_FORMULA_27_282_27_282_0">"[.AB155]-[.AB122]-[.AB89]-[.AB56]"</definedName>
    <definedName name="SHARED_FORMULA_27_283_27_283_0">"[.AB156]-[.AB123]-[.AB90]-[.AB57]"</definedName>
    <definedName name="SHARED_FORMULA_27_284_27_284_0">"[.AB157]-[.AB124]-[.AB91]-[.AB58]"</definedName>
    <definedName name="SHARED_FORMULA_27_285_27_285_0">"[.AB158]-[.AB125]-[.AB92]-[.AB59]"</definedName>
    <definedName name="SHARED_FORMULA_27_286_27_286_0">"[.AB159]-[.AB126]-[.AB93]-[.AB60]"</definedName>
    <definedName name="SHARED_FORMULA_27_287_27_287_0">"[.AB160]-[.AB127]-[.AB94]-[.AB61]"</definedName>
    <definedName name="SHARED_FORMULA_27_288_27_288_0">"[.AB161]-[.AB128]-[.AB95]-[.AB62]"</definedName>
    <definedName name="SHARED_FORMULA_27_289_27_289_0">"[.AB162]-[.AB129]-[.AB96]-[.AB63]"</definedName>
    <definedName name="SHARED_FORMULA_27_290_27_290_0">"[.AB163]-[.AB130]-[.AB97]-[.AB64]"</definedName>
    <definedName name="SHARED_FORMULA_27_291_27_291_0">"[.AB164]-[.AB131]-[.AB98]-[.AB65]"</definedName>
    <definedName name="SHARED_FORMULA_27_36_27_36_5">+!M37-!B37</definedName>
    <definedName name="SHARED_FORMULA_27_38_27_38_6">+!M39-!B39</definedName>
    <definedName name="SHARED_FORMULA_27_57_27_57_5">+!M58-!B58</definedName>
    <definedName name="SHARED_FORMULA_27_58_27_58_0">+!AB65-!AB63-!AB64</definedName>
    <definedName name="SHARED_FORMULA_27_60_27_60_6">+!M61-!B61</definedName>
    <definedName name="SHARED_FORMULA_27_71_27_71_5">+!M72-!B72</definedName>
    <definedName name="SHARED_FORMULA_27_75_27_75_6">+!M76-!B76</definedName>
    <definedName name="SHARED_FORMULA_27_8_27_8_5">+!M9-!B9</definedName>
    <definedName name="SHARED_FORMULA_27_8_27_8_6">+!M9-!B9</definedName>
    <definedName name="SHARED_FORMULA_27_85_27_85_5">+!M86-!B86</definedName>
    <definedName name="SHARED_FORMULA_27_90_27_90_6">+!M91-!B91</definedName>
    <definedName name="SHARED_FORMULA_27_91_27_91_0">+!AB98-!AB96-!AB97</definedName>
    <definedName name="SHARED_FORMULA_37_157_37_157_0">"[.AL59]+[.AL92]+[.AL125]"</definedName>
    <definedName name="SHARED_FORMULA_4_131_4_131_4">+!E8+!E25-!E42</definedName>
    <definedName name="SHARED_FORMULA_4_132_4_132_11">"(+[.E8]/[.E25])*100"</definedName>
    <definedName name="SHARED_FORMULA_4_146_4_146_11">+(!E71/!E88)*100</definedName>
    <definedName name="SHARED_FORMULA_4_148_4_148_5">+!E106-!E8-!E57</definedName>
    <definedName name="SHARED_FORMULA_4_149_4_149_4">+!E65+!E82-!E99</definedName>
    <definedName name="SHARED_FORMULA_4_155_4_155_5">+!E113-!E15-!E64</definedName>
    <definedName name="SHARED_FORMULA_4_162_4_162_5">+!E120-!E22-!E71</definedName>
    <definedName name="SHARED_FORMULA_4_169_4_169_5">+!E127-!E29-!E78</definedName>
    <definedName name="SHARED_FORMULA_4_176_4_176_5">+!E134-!E36-!E85</definedName>
    <definedName name="SHARED_FORMULA_4_183_4_183_5">+!E141-!E43-!E92</definedName>
    <definedName name="SHARED_FORMULA_4_190_4_190_5">+!E8+!E22-!E36</definedName>
    <definedName name="SHARED_FORMULA_4_197_4_197_5">+!E15+!E29-!E43</definedName>
    <definedName name="SHARED_FORMULA_4_204_4_204_5">+!E106+!E120-!E134</definedName>
    <definedName name="SHARED_FORMULA_4_211_4_211_5">+!E113+!E127-!E141</definedName>
    <definedName name="SHARED_FORMULA_4_255_4_255_17">+(!E91/!E116)*100</definedName>
    <definedName name="SHARED_FORMULA_4_280_4_280_17">+(!E173/!E198)*100</definedName>
    <definedName name="SHARED_FORMULA_4_35_4_35_7">+(!E8/!E22)*1000</definedName>
    <definedName name="SHARED_FORMULA_4_35_4_35_8">+(!E8/!E22)*1000</definedName>
    <definedName name="SHARED_FORMULA_4_35_4_35_9">+(!E8/!E22)*1000</definedName>
    <definedName name="SHARED_FORMULA_4_37_4_37_13">+(!E8/!E23)*1000</definedName>
    <definedName name="SHARED_FORMULA_4_37_4_37_14">+(!E8/!E23)*1000</definedName>
    <definedName name="SHARED_FORMULA_4_37_4_37_15">+(!E8/!E23)*1000</definedName>
    <definedName name="SHARED_FORMULA_4_79_4_79_3">+!E8+!E18-!E28</definedName>
    <definedName name="SHARED_FORMULA_4_86_4_86_7">+(!E59/!E73)*1000</definedName>
    <definedName name="SHARED_FORMULA_4_86_4_86_8">+(!E59/!E73)*1000</definedName>
    <definedName name="SHARED_FORMULA_4_86_4_86_9">+(!E59/!E73)*1000</definedName>
    <definedName name="SHARED_FORMULA_4_88_4_88_3">+!E46+!E56-!E66</definedName>
    <definedName name="SHARED_FORMULA_4_91_4_91_13">+(!E62/!E77)*1000</definedName>
    <definedName name="SHARED_FORMULA_4_91_4_91_14">+(!E62/!E77)*1000</definedName>
    <definedName name="SHARED_FORMULA_4_91_4_91_15">+(!E62/!E77)*1000</definedName>
    <definedName name="SHARED_FORMULA_40_108_40_108_4">"[.B109]-[.AC109]"</definedName>
    <definedName name="SHARED_FORMULA_40_111_40_111_4">"[.B112]-[.AC112]"</definedName>
    <definedName name="SHARED_FORMULA_40_17_40_17_3">"[.AC18]-[.B18]"</definedName>
    <definedName name="SHARED_FORMULA_40_17_40_17_4">"[.B18]-[.AC18]"</definedName>
    <definedName name="SHARED_FORMULA_40_19_40_19_0">"[.AC20]-[.B20]"</definedName>
    <definedName name="SHARED_FORMULA_40_20_40_20_4">"[.B21]-[.AC21]"</definedName>
    <definedName name="SHARED_FORMULA_40_23_40_23_2">"[.B24]-[.AC24]"</definedName>
    <definedName name="SHARED_FORMULA_40_24_40_24_1">"[.AC25]-[.B25]"</definedName>
    <definedName name="SHARED_FORMULA_40_24_40_24_4">"[.B25]-[.AC25]"</definedName>
    <definedName name="SHARED_FORMULA_40_27_40_27_3">"[.AC28]-[.B28]"</definedName>
    <definedName name="SHARED_FORMULA_40_31_40_31_0">"[.AC32]-[.B32]"</definedName>
    <definedName name="SHARED_FORMULA_40_32_40_32_17">"[.AC33]-[.B33]"</definedName>
    <definedName name="SHARED_FORMULA_40_34_40_34_4">"[.B35]-[.AC35]"</definedName>
    <definedName name="SHARED_FORMULA_40_37_40_37_4">"[.B38]-[.AC38]"</definedName>
    <definedName name="SHARED_FORMULA_40_38_40_38_2">"[.B39]-[.AC39]"</definedName>
    <definedName name="SHARED_FORMULA_40_40_40_40_1">"[.AC41]-[.B41]"</definedName>
    <definedName name="SHARED_FORMULA_40_41_40_41_4">"[.B42]-[.AC42]"</definedName>
    <definedName name="SHARED_FORMULA_40_45_40_45_3">"[.AC46]-[.B46]"</definedName>
    <definedName name="SHARED_FORMULA_40_51_40_51_0">"[.AC52]-[.B52]"</definedName>
    <definedName name="SHARED_FORMULA_40_51_40_51_4">"[.B52]-[.AC52]"</definedName>
    <definedName name="SHARED_FORMULA_40_53_40_53_0">"[.AC54]-[.B54]"</definedName>
    <definedName name="SHARED_FORMULA_40_54_40_54_4">"[.B55]-[.AC55]"</definedName>
    <definedName name="SHARED_FORMULA_40_55_40_55_3">"[.AC56]-[.B56]"</definedName>
    <definedName name="SHARED_FORMULA_40_57_40_57_17">"[.AC58]-[.B58]"</definedName>
    <definedName name="SHARED_FORMULA_40_58_40_58_0">"[.AC59]-[.B59]"</definedName>
    <definedName name="SHARED_FORMULA_40_62_40_62_2">"[.B63]-[.AC63]"</definedName>
    <definedName name="SHARED_FORMULA_40_63_40_63_0">"[.AC64]-[.B64]"</definedName>
    <definedName name="SHARED_FORMULA_40_64_40_64_1">"[.AC65]-[.B65]"</definedName>
    <definedName name="SHARED_FORMULA_40_64_40_64_4">"[.B65]-[.AC65]"</definedName>
    <definedName name="SHARED_FORMULA_40_65_40_65_0">"[.AC66]-[.B66]"</definedName>
    <definedName name="SHARED_FORMULA_40_65_40_65_3">"[.AC66]-[.B66]"</definedName>
    <definedName name="SHARED_FORMULA_40_7_40_7_0">"[.AC8]-[.B8]"</definedName>
    <definedName name="SHARED_FORMULA_40_7_40_7_1">"[.AC8]-[.B8]"</definedName>
    <definedName name="SHARED_FORMULA_40_7_40_7_17">"[.AC8]-[.B8]"</definedName>
    <definedName name="SHARED_FORMULA_40_7_40_7_2">"[.B8]-[.AC8]"</definedName>
    <definedName name="SHARED_FORMULA_40_7_40_7_3">"[.AC8]-[.B8]"</definedName>
    <definedName name="SHARED_FORMULA_40_7_40_7_4">"[.B8]-[.AC8]"</definedName>
    <definedName name="SHARED_FORMULA_40_70_40_70_0">"[.AC71]-[.B71]"</definedName>
    <definedName name="SHARED_FORMULA_40_74_40_74_4">"[.B75]-[.AC75]"</definedName>
    <definedName name="SHARED_FORMULA_40_75_40_75_0">"[.AC76]-[.B76]"</definedName>
    <definedName name="SHARED_FORMULA_40_77_40_77_0">"[.AC78]-[.B78]"</definedName>
    <definedName name="SHARED_FORMULA_40_77_40_77_2">"[.B78]-[.AC78]"</definedName>
    <definedName name="SHARED_FORMULA_40_77_40_77_4">"[.B78]-[.AC78]"</definedName>
    <definedName name="SHARED_FORMULA_40_8_40_8_1">"[.AC9]-[.B9]"</definedName>
    <definedName name="SHARED_FORMULA_40_8_40_8_2">"[.B9]-[.AC9]"</definedName>
    <definedName name="SHARED_FORMULA_40_80_40_80_1">"[.AC81]-[.B81]"</definedName>
    <definedName name="SHARED_FORMULA_40_81_40_81_4">"[.B82]-[.AC82]"</definedName>
    <definedName name="SHARED_FORMULA_40_82_40_82_0">"[.AC83]-[.B83]"</definedName>
    <definedName name="SHARED_FORMULA_40_91_40_91_4">"[.B92]-[.AC92]"</definedName>
    <definedName name="SHARED_FORMULA_40_92_40_92_2">"[.B93]-[.AC93]"</definedName>
    <definedName name="SHARED_FORMULA_40_94_40_94_4">"[.B95]-[.AC95]"</definedName>
    <definedName name="SHARED_FORMULA_40_96_40_96_1">"[.AC97]-[.B97]"</definedName>
    <definedName name="SHARED_FORMULA_40_98_40_98_4">"[.B99]-[.AC99]"</definedName>
    <definedName name="SHARED_FORMULA_41_105_41_105_5">"[.AE106]-[.C106]"</definedName>
    <definedName name="SHARED_FORMULA_41_111_41_111_6">"[.AD112]-[.B112]"</definedName>
    <definedName name="SHARED_FORMULA_41_119_41_119_5">"[.AE120]-[.C120]"</definedName>
    <definedName name="SHARED_FORMULA_41_126_41_126_6">"[.AD127]-[.B127]"</definedName>
    <definedName name="SHARED_FORMULA_41_133_41_133_5">"[.AE134]-[.C134]"</definedName>
    <definedName name="SHARED_FORMULA_41_141_41_141_6">"[.AD142]-[.B142]"</definedName>
    <definedName name="SHARED_FORMULA_41_17_41_17_3">"[.AD18]-[.C18]"</definedName>
    <definedName name="SHARED_FORMULA_41_19_41_19_0">"[.AD20]-[.C20]"</definedName>
    <definedName name="SHARED_FORMULA_41_21_41_21_5">"[.AE22]-[.C22]"</definedName>
    <definedName name="SHARED_FORMULA_41_22_41_22_2">"[.C23]-[.AD23]"</definedName>
    <definedName name="SHARED_FORMULA_41_22_41_22_6">"[.AD23]-[.B23]"</definedName>
    <definedName name="SHARED_FORMULA_41_23_41_23_1">"[.AD24]-[.C24]"</definedName>
    <definedName name="SHARED_FORMULA_41_27_41_27_3">"[.AD28]-[.C28]"</definedName>
    <definedName name="SHARED_FORMULA_41_31_41_31_0">"[.AD32]-[.C32]"</definedName>
    <definedName name="SHARED_FORMULA_41_32_41_32_17">"[.AD33]-[.C33]"</definedName>
    <definedName name="SHARED_FORMULA_41_35_41_35_5">"[.AE36]-[.C36]"</definedName>
    <definedName name="SHARED_FORMULA_41_37_41_37_2">"[.C38]-[.AD38]"</definedName>
    <definedName name="SHARED_FORMULA_41_37_41_37_6">"[.AD38]-[.B38]"</definedName>
    <definedName name="SHARED_FORMULA_41_39_41_39_1">"[.AD40]-[.C40]"</definedName>
    <definedName name="SHARED_FORMULA_41_45_41_45_3">"[.AD46]-[.C46]"</definedName>
    <definedName name="SHARED_FORMULA_41_55_41_55_3">"[.AD56]-[.C56]"</definedName>
    <definedName name="SHARED_FORMULA_41_56_41_56_5">"[.AE57]-[.C57]"</definedName>
    <definedName name="SHARED_FORMULA_41_57_41_57_17">"[.AD58]-[.C58]"</definedName>
    <definedName name="SHARED_FORMULA_41_59_41_59_6">"[.AD60]-[.B60]"</definedName>
    <definedName name="SHARED_FORMULA_41_61_41_61_2">"[.C62]-[.AD62]"</definedName>
    <definedName name="SHARED_FORMULA_41_63_41_63_1">"[.AD64]-[.C64]"</definedName>
    <definedName name="SHARED_FORMULA_41_64_41_64_4">"[.C65]-[.AD65]"</definedName>
    <definedName name="SHARED_FORMULA_41_65_41_65_3">"[.AD66]-[.C66]"</definedName>
    <definedName name="SHARED_FORMULA_41_7_41_7_0">"[.AD8]-[.C8]"</definedName>
    <definedName name="SHARED_FORMULA_41_7_41_7_17">"[.AD8]-[.C8]"</definedName>
    <definedName name="SHARED_FORMULA_41_7_41_7_3">"[.AD8]-[.C8]"</definedName>
    <definedName name="SHARED_FORMULA_41_7_41_7_5">"[.AE8]-[.C8]"</definedName>
    <definedName name="SHARED_FORMULA_41_7_41_7_6">"[.AD8]-[.B8]"</definedName>
    <definedName name="SHARED_FORMULA_41_70_41_70_5">"[.AE71]-[.C71]"</definedName>
    <definedName name="SHARED_FORMULA_41_74_41_74_6">"[.AD75]-[.B75]"</definedName>
    <definedName name="SHARED_FORMULA_41_76_41_76_2">"[.C77]-[.AD77]"</definedName>
    <definedName name="SHARED_FORMULA_41_79_41_79_1">"[.AD80]-[.C80]"</definedName>
    <definedName name="SHARED_FORMULA_41_8_41_8_1">"[.AD9]-[.C9]"</definedName>
    <definedName name="SHARED_FORMULA_41_8_41_8_2">"[.C9]-[.AD9]"</definedName>
    <definedName name="SHARED_FORMULA_41_81_41_81_4">"[.C82]-[.AD82]"</definedName>
    <definedName name="SHARED_FORMULA_41_84_41_84_5">"[.AE85]-[.C85]"</definedName>
    <definedName name="SHARED_FORMULA_41_89_41_89_6">"[.AD90]-[.B90]"</definedName>
    <definedName name="SHARED_FORMULA_41_91_41_91_2">"[.C92]-[.AD92]"</definedName>
    <definedName name="SHARED_FORMULA_41_95_41_95_1">"[.AD96]-[.C96]"</definedName>
    <definedName name="SHARED_FORMULA_41_98_41_98_4">"[.C99]-[.AD99]"</definedName>
    <definedName name="SHARED_FORMULA_42_105_42_105_5">"[.AF106]-[.D106]"</definedName>
    <definedName name="SHARED_FORMULA_42_111_42_111_6">"[.AE112]-[.C112]"</definedName>
    <definedName name="SHARED_FORMULA_42_119_42_119_5">"[.AF120]-[.D120]"</definedName>
    <definedName name="SHARED_FORMULA_42_126_42_126_6">"[.AE127]-[.C127]"</definedName>
    <definedName name="SHARED_FORMULA_42_133_42_133_5">"[.AF134]-[.D134]"</definedName>
    <definedName name="SHARED_FORMULA_42_141_42_141_6">"[.AE142]-[.C142]"</definedName>
    <definedName name="SHARED_FORMULA_42_17_42_17_3">"[.AE18]-[.D18]"</definedName>
    <definedName name="SHARED_FORMULA_42_19_42_19_0">"[.AE20]-[.D20]"</definedName>
    <definedName name="SHARED_FORMULA_42_21_42_21_5">"[.AF22]-[.D22]"</definedName>
    <definedName name="SHARED_FORMULA_42_22_42_22_2">"[.D23]-[.AE23]"</definedName>
    <definedName name="SHARED_FORMULA_42_22_42_22_6">"[.AE23]-[.C23]"</definedName>
    <definedName name="SHARED_FORMULA_42_23_42_23_1">"[.AE24]-[.D24]"</definedName>
    <definedName name="SHARED_FORMULA_42_27_42_27_3">"[.AE28]-[.D28]"</definedName>
    <definedName name="SHARED_FORMULA_42_31_42_31_0">"[.AE32]-[.D32]"</definedName>
    <definedName name="SHARED_FORMULA_42_32_42_32_17">"[.AE33]-[.D33]"</definedName>
    <definedName name="SHARED_FORMULA_42_35_42_35_5">"[.AF36]-[.D36]"</definedName>
    <definedName name="SHARED_FORMULA_42_37_42_37_2">"[.D38]-[.AE38]"</definedName>
    <definedName name="SHARED_FORMULA_42_37_42_37_6">"[.AE38]-[.C38]"</definedName>
    <definedName name="SHARED_FORMULA_42_39_42_39_1">"[.AE40]-[.D40]"</definedName>
    <definedName name="SHARED_FORMULA_42_45_42_45_3">"[.AE46]-[.D46]"</definedName>
    <definedName name="SHARED_FORMULA_42_55_42_55_3">"[.AE56]-[.D56]"</definedName>
    <definedName name="SHARED_FORMULA_42_56_42_56_5">"[.AF57]-[.D57]"</definedName>
    <definedName name="SHARED_FORMULA_42_57_42_57_17">"[.AE58]-[.D58]"</definedName>
    <definedName name="SHARED_FORMULA_42_59_42_59_6">"[.AE60]-[.C60]"</definedName>
    <definedName name="SHARED_FORMULA_42_61_42_61_2">"[.D62]-[.AE62]"</definedName>
    <definedName name="SHARED_FORMULA_42_63_42_63_1">"[.AE64]-[.D64]"</definedName>
    <definedName name="SHARED_FORMULA_42_64_42_64_4">"[.D65]-[.AE65]"</definedName>
    <definedName name="SHARED_FORMULA_42_65_42_65_3">"[.AE66]-[.D66]"</definedName>
    <definedName name="SHARED_FORMULA_42_7_42_7_0">"[.AE8]-[.D8]"</definedName>
    <definedName name="SHARED_FORMULA_42_7_42_7_17">"[.AE8]-[.D8]"</definedName>
    <definedName name="SHARED_FORMULA_42_7_42_7_3">"[.AE8]-[.D8]"</definedName>
    <definedName name="SHARED_FORMULA_42_7_42_7_5">"[.AF8]-[.D8]"</definedName>
    <definedName name="SHARED_FORMULA_42_7_42_7_6">"[.AE8]-[.C8]"</definedName>
    <definedName name="SHARED_FORMULA_42_70_42_70_5">"[.AF71]-[.D71]"</definedName>
    <definedName name="SHARED_FORMULA_42_74_42_74_6">"[.AE75]-[.C75]"</definedName>
    <definedName name="SHARED_FORMULA_42_76_42_76_2">"[.D77]-[.AE77]"</definedName>
    <definedName name="SHARED_FORMULA_42_79_42_79_1">"[.AE80]-[.D80]"</definedName>
    <definedName name="SHARED_FORMULA_42_8_42_8_1">"[.AE9]-[.D9]"</definedName>
    <definedName name="SHARED_FORMULA_42_8_42_8_2">"[.D9]-[.AE9]"</definedName>
    <definedName name="SHARED_FORMULA_42_81_42_81_4">"[.D82]-[.AE82]"</definedName>
    <definedName name="SHARED_FORMULA_42_84_42_84_5">"[.AF85]-[.D85]"</definedName>
    <definedName name="SHARED_FORMULA_42_89_42_89_6">"[.AE90]-[.C90]"</definedName>
    <definedName name="SHARED_FORMULA_42_91_42_91_2">"[.D92]-[.AE92]"</definedName>
    <definedName name="SHARED_FORMULA_42_95_42_95_1">"[.AE96]-[.D96]"</definedName>
    <definedName name="SHARED_FORMULA_42_98_42_98_4">"[.D99]-[.AE99]"</definedName>
    <definedName name="SHARED_FORMULA_43_105_43_105_5">"[.AG106]-[.E106]"</definedName>
    <definedName name="SHARED_FORMULA_43_111_43_111_6">"[.AF112]-[.D112]"</definedName>
    <definedName name="SHARED_FORMULA_43_119_43_119_5">"[.AG120]-[.E120]"</definedName>
    <definedName name="SHARED_FORMULA_43_126_43_126_6">"[.AF127]-[.D127]"</definedName>
    <definedName name="SHARED_FORMULA_43_133_43_133_5">"[.AG134]-[.E134]"</definedName>
    <definedName name="SHARED_FORMULA_43_141_43_141_6">"[.AF142]-[.D142]"</definedName>
    <definedName name="SHARED_FORMULA_43_17_43_17_3">"[.AF18]-[.E18]"</definedName>
    <definedName name="SHARED_FORMULA_43_19_43_19_0">"[.AF20]-[.E20]"</definedName>
    <definedName name="SHARED_FORMULA_43_21_43_21_5">"[.AG22]-[.E22]"</definedName>
    <definedName name="SHARED_FORMULA_43_22_43_22_2">"[.E23]-[.AF23]"</definedName>
    <definedName name="SHARED_FORMULA_43_22_43_22_6">"[.AF23]-[.D23]"</definedName>
    <definedName name="SHARED_FORMULA_43_23_43_23_1">"[.AF24]-[.E24]"</definedName>
    <definedName name="SHARED_FORMULA_43_27_43_27_3">"[.AF28]-[.E28]"</definedName>
    <definedName name="SHARED_FORMULA_43_31_43_31_0">"[.AF32]-[.E32]"</definedName>
    <definedName name="SHARED_FORMULA_43_32_43_32_17">"[.AF33]-[.E33]"</definedName>
    <definedName name="SHARED_FORMULA_43_35_43_35_5">"[.AG36]-[.E36]"</definedName>
    <definedName name="SHARED_FORMULA_43_37_43_37_2">"[.E38]-[.AF38]"</definedName>
    <definedName name="SHARED_FORMULA_43_37_43_37_6">"[.AF38]-[.D38]"</definedName>
    <definedName name="SHARED_FORMULA_43_39_43_39_1">"[.AF40]-[.E40]"</definedName>
    <definedName name="SHARED_FORMULA_43_45_43_45_3">"[.AF46]-[.E46]"</definedName>
    <definedName name="SHARED_FORMULA_43_55_43_55_3">"[.AF56]-[.E56]"</definedName>
    <definedName name="SHARED_FORMULA_43_56_43_56_5">"[.AG57]-[.E57]"</definedName>
    <definedName name="SHARED_FORMULA_43_57_43_57_17">"[.AF58]-[.E58]"</definedName>
    <definedName name="SHARED_FORMULA_43_59_43_59_6">"[.AF60]-[.D60]"</definedName>
    <definedName name="SHARED_FORMULA_43_61_43_61_2">"[.E62]-[.AF62]"</definedName>
    <definedName name="SHARED_FORMULA_43_63_43_63_1">"[.AF64]-[.E64]"</definedName>
    <definedName name="SHARED_FORMULA_43_64_43_64_4">"[.E65]-[.AF65]"</definedName>
    <definedName name="SHARED_FORMULA_43_65_43_65_3">"[.AF66]-[.E66]"</definedName>
    <definedName name="SHARED_FORMULA_43_7_43_7_0">"[.AF8]-[.E8]"</definedName>
    <definedName name="SHARED_FORMULA_43_7_43_7_17">"[.AF8]-[.E8]"</definedName>
    <definedName name="SHARED_FORMULA_43_7_43_7_3">"[.AF8]-[.E8]"</definedName>
    <definedName name="SHARED_FORMULA_43_7_43_7_5">"[.AG8]-[.E8]"</definedName>
    <definedName name="SHARED_FORMULA_43_7_43_7_6">"[.AF8]-[.D8]"</definedName>
    <definedName name="SHARED_FORMULA_43_70_43_70_5">"[.AG71]-[.E71]"</definedName>
    <definedName name="SHARED_FORMULA_43_74_43_74_6">"[.AF75]-[.D75]"</definedName>
    <definedName name="SHARED_FORMULA_43_76_43_76_2">"[.E77]-[.AF77]"</definedName>
    <definedName name="SHARED_FORMULA_43_79_43_79_1">"[.AF80]-[.E80]"</definedName>
    <definedName name="SHARED_FORMULA_43_8_43_8_1">"[.AF9]-[.E9]"</definedName>
    <definedName name="SHARED_FORMULA_43_8_43_8_2">"[.E9]-[.AF9]"</definedName>
    <definedName name="SHARED_FORMULA_43_81_43_81_4">"[.E82]-[.AF82]"</definedName>
    <definedName name="SHARED_FORMULA_43_84_43_84_5">"[.AG85]-[.E85]"</definedName>
    <definedName name="SHARED_FORMULA_43_89_43_89_6">"[.AF90]-[.D90]"</definedName>
    <definedName name="SHARED_FORMULA_43_91_43_91_2">"[.E92]-[.AF92]"</definedName>
    <definedName name="SHARED_FORMULA_43_95_43_95_1">"[.AF96]-[.E96]"</definedName>
    <definedName name="SHARED_FORMULA_43_98_43_98_4">"[.E99]-[.AF99]"</definedName>
    <definedName name="SHARED_FORMULA_44_105_44_105_5">"[.AH106]-[.F106]"</definedName>
    <definedName name="SHARED_FORMULA_44_111_44_111_6">"[.AG112]-[.E112]"</definedName>
    <definedName name="SHARED_FORMULA_44_119_44_119_5">"[.AH120]-[.F120]"</definedName>
    <definedName name="SHARED_FORMULA_44_126_44_126_6">"[.AG127]-[.E127]"</definedName>
    <definedName name="SHARED_FORMULA_44_133_44_133_5">"[.AH134]-[.F134]"</definedName>
    <definedName name="SHARED_FORMULA_44_141_44_141_6">"[.AG142]-[.E142]"</definedName>
    <definedName name="SHARED_FORMULA_44_17_44_17_3">"[.AG18]-[.F18]"</definedName>
    <definedName name="SHARED_FORMULA_44_19_44_19_0">"[.AG20]-[.F20]"</definedName>
    <definedName name="SHARED_FORMULA_44_21_44_21_5">"[.AH22]-[.F22]"</definedName>
    <definedName name="SHARED_FORMULA_44_22_44_22_2">"[.F23]-[.AG23]"</definedName>
    <definedName name="SHARED_FORMULA_44_22_44_22_6">"[.AG23]-[.E23]"</definedName>
    <definedName name="SHARED_FORMULA_44_23_44_23_1">"[.AG24]-[.F24]"</definedName>
    <definedName name="SHARED_FORMULA_44_27_44_27_3">"[.AG28]-[.F28]"</definedName>
    <definedName name="SHARED_FORMULA_44_31_44_31_0">"[.AG32]-[.F32]"</definedName>
    <definedName name="SHARED_FORMULA_44_32_44_32_17">"[.AG33]-[.F33]"</definedName>
    <definedName name="SHARED_FORMULA_44_35_44_35_5">"[.AH36]-[.F36]"</definedName>
    <definedName name="SHARED_FORMULA_44_37_44_37_2">"[.F38]-[.AG38]"</definedName>
    <definedName name="SHARED_FORMULA_44_37_44_37_6">"[.AG38]-[.E38]"</definedName>
    <definedName name="SHARED_FORMULA_44_39_44_39_1">"[.AG40]-[.F40]"</definedName>
    <definedName name="SHARED_FORMULA_44_45_44_45_3">"[.AG46]-[.F46]"</definedName>
    <definedName name="SHARED_FORMULA_44_55_44_55_3">"[.AG56]-[.F56]"</definedName>
    <definedName name="SHARED_FORMULA_44_56_44_56_5">"[.AH57]-[.F57]"</definedName>
    <definedName name="SHARED_FORMULA_44_57_44_57_17">"[.AG58]-[.F58]"</definedName>
    <definedName name="SHARED_FORMULA_44_59_44_59_6">"[.AG60]-[.E60]"</definedName>
    <definedName name="SHARED_FORMULA_44_61_44_61_2">"[.F62]-[.AG62]"</definedName>
    <definedName name="SHARED_FORMULA_44_63_44_63_1">"[.AG64]-[.F64]"</definedName>
    <definedName name="SHARED_FORMULA_44_64_44_64_4">"[.F65]-[.AG65]"</definedName>
    <definedName name="SHARED_FORMULA_44_65_44_65_3">"[.AG66]-[.F66]"</definedName>
    <definedName name="SHARED_FORMULA_44_7_44_7_0">"[.AG8]-[.F8]"</definedName>
    <definedName name="SHARED_FORMULA_44_7_44_7_17">"[.AG8]-[.F8]"</definedName>
    <definedName name="SHARED_FORMULA_44_7_44_7_3">"[.AG8]-[.F8]"</definedName>
    <definedName name="SHARED_FORMULA_44_7_44_7_5">"[.AH8]-[.F8]"</definedName>
    <definedName name="SHARED_FORMULA_44_7_44_7_6">"[.AG8]-[.E8]"</definedName>
    <definedName name="SHARED_FORMULA_44_70_44_70_5">"[.AH71]-[.F71]"</definedName>
    <definedName name="SHARED_FORMULA_44_74_44_74_6">"[.AG75]-[.E75]"</definedName>
    <definedName name="SHARED_FORMULA_44_76_44_76_2">"[.F77]-[.AG77]"</definedName>
    <definedName name="SHARED_FORMULA_44_79_44_79_1">"[.AG80]-[.F80]"</definedName>
    <definedName name="SHARED_FORMULA_44_8_44_8_1">"[.AG9]-[.F9]"</definedName>
    <definedName name="SHARED_FORMULA_44_8_44_8_2">"[.F9]-[.AG9]"</definedName>
    <definedName name="SHARED_FORMULA_44_81_44_81_4">"[.F82]-[.AG82]"</definedName>
    <definedName name="SHARED_FORMULA_44_84_44_84_5">"[.AH85]-[.F85]"</definedName>
    <definedName name="SHARED_FORMULA_44_89_44_89_6">"[.AG90]-[.E90]"</definedName>
    <definedName name="SHARED_FORMULA_44_91_44_91_2">"[.F92]-[.AG92]"</definedName>
    <definedName name="SHARED_FORMULA_44_95_44_95_1">"[.AG96]-[.F96]"</definedName>
    <definedName name="SHARED_FORMULA_44_98_44_98_4">"[.F99]-[.AG99]"</definedName>
    <definedName name="SHARED_FORMULA_45_105_45_105_5">"[.AI106]-[.G106]"</definedName>
    <definedName name="SHARED_FORMULA_45_111_45_111_6">"[.AH112]-[.F112]"</definedName>
    <definedName name="SHARED_FORMULA_45_119_45_119_5">"[.AI120]-[.G120]"</definedName>
    <definedName name="SHARED_FORMULA_45_126_45_126_6">"[.AH127]-[.F127]"</definedName>
    <definedName name="SHARED_FORMULA_45_133_45_133_5">"[.AI134]-[.G134]"</definedName>
    <definedName name="SHARED_FORMULA_45_141_45_141_6">"[.AH142]-[.F142]"</definedName>
    <definedName name="SHARED_FORMULA_45_17_45_17_3">"[.AH18]-[.G18]"</definedName>
    <definedName name="SHARED_FORMULA_45_19_45_19_0">"[.AH20]-[.G20]"</definedName>
    <definedName name="SHARED_FORMULA_45_21_45_21_5">"[.AI22]-[.G22]"</definedName>
    <definedName name="SHARED_FORMULA_45_22_45_22_2">"[.G23]-[.AH23]"</definedName>
    <definedName name="SHARED_FORMULA_45_22_45_22_6">"[.AH23]-[.F23]"</definedName>
    <definedName name="SHARED_FORMULA_45_23_45_23_1">"[.AH24]-[.G24]"</definedName>
    <definedName name="SHARED_FORMULA_45_24_45_24_4">"[.G25]-[.AH25]"</definedName>
    <definedName name="SHARED_FORMULA_45_27_45_27_3">"[.AH28]-[.G28]"</definedName>
    <definedName name="SHARED_FORMULA_45_31_45_31_0">"[.AH32]-[.G32]"</definedName>
    <definedName name="SHARED_FORMULA_45_32_45_32_17">"[.AH33]-[.G33]"</definedName>
    <definedName name="SHARED_FORMULA_45_35_45_35_5">"[.AI36]-[.G36]"</definedName>
    <definedName name="SHARED_FORMULA_45_37_45_37_2">"[.G38]-[.AH38]"</definedName>
    <definedName name="SHARED_FORMULA_45_37_45_37_6">"[.AH38]-[.F38]"</definedName>
    <definedName name="SHARED_FORMULA_45_39_45_39_1">"[.AH40]-[.G40]"</definedName>
    <definedName name="SHARED_FORMULA_45_41_45_41_4">"[.G42]-[.AH42]"</definedName>
    <definedName name="SHARED_FORMULA_45_45_45_45_3">"[.AH46]-[.G46]"</definedName>
    <definedName name="SHARED_FORMULA_45_55_45_55_3">"[.AH56]-[.G56]"</definedName>
    <definedName name="SHARED_FORMULA_45_56_45_56_5">"[.AI57]-[.G57]"</definedName>
    <definedName name="SHARED_FORMULA_45_57_45_57_17">"[.AH58]-[.G58]"</definedName>
    <definedName name="SHARED_FORMULA_45_59_45_59_6">"[.AH60]-[.F60]"</definedName>
    <definedName name="SHARED_FORMULA_45_61_45_61_2">"[.G62]-[.AH62]"</definedName>
    <definedName name="SHARED_FORMULA_45_63_45_63_1">"[.AH64]-[.G64]"</definedName>
    <definedName name="SHARED_FORMULA_45_64_45_64_4">"[.G65]-[.AH65]"</definedName>
    <definedName name="SHARED_FORMULA_45_65_45_65_3">"[.AH66]-[.G66]"</definedName>
    <definedName name="SHARED_FORMULA_45_7_45_7_0">"[.AH8]-[.G8]"</definedName>
    <definedName name="SHARED_FORMULA_45_7_45_7_17">"[.AH8]-[.G8]"</definedName>
    <definedName name="SHARED_FORMULA_45_7_45_7_3">"[.AH8]-[.G8]"</definedName>
    <definedName name="SHARED_FORMULA_45_7_45_7_4">"[.G8]-[.AH8]"</definedName>
    <definedName name="SHARED_FORMULA_45_7_45_7_5">"[.AI8]-[.G8]"</definedName>
    <definedName name="SHARED_FORMULA_45_7_45_7_6">"[.AH8]-[.F8]"</definedName>
    <definedName name="SHARED_FORMULA_45_70_45_70_5">"[.AI71]-[.G71]"</definedName>
    <definedName name="SHARED_FORMULA_45_74_45_74_6">"[.AH75]-[.F75]"</definedName>
    <definedName name="SHARED_FORMULA_45_76_45_76_2">"[.G77]-[.AH77]"</definedName>
    <definedName name="SHARED_FORMULA_45_79_45_79_1">"[.AH80]-[.G80]"</definedName>
    <definedName name="SHARED_FORMULA_45_8_45_8_1">"[.AH9]-[.G9]"</definedName>
    <definedName name="SHARED_FORMULA_45_8_45_8_2">"[.G9]-[.AH9]"</definedName>
    <definedName name="SHARED_FORMULA_45_81_45_81_4">"[.G82]-[.AH82]"</definedName>
    <definedName name="SHARED_FORMULA_45_84_45_84_5">"[.AI85]-[.G85]"</definedName>
    <definedName name="SHARED_FORMULA_45_89_45_89_6">"[.AH90]-[.F90]"</definedName>
    <definedName name="SHARED_FORMULA_45_91_45_91_2">"[.G92]-[.AH92]"</definedName>
    <definedName name="SHARED_FORMULA_45_95_45_95_1">"[.AH96]-[.G96]"</definedName>
    <definedName name="SHARED_FORMULA_45_98_45_98_4">"[.G99]-[.AH99]"</definedName>
    <definedName name="SHARED_FORMULA_46_105_46_105_5">"[.AJ106]-[.H106]"</definedName>
    <definedName name="SHARED_FORMULA_46_111_46_111_6">"[.AI112]-[.G112]"</definedName>
    <definedName name="SHARED_FORMULA_46_119_46_119_5">"[.AJ120]-[.H120]"</definedName>
    <definedName name="SHARED_FORMULA_46_126_46_126_6">"[.AI127]-[.G127]"</definedName>
    <definedName name="SHARED_FORMULA_46_133_46_133_5">"[.AJ134]-[.H134]"</definedName>
    <definedName name="SHARED_FORMULA_46_141_46_141_6">"[.AI142]-[.G142]"</definedName>
    <definedName name="SHARED_FORMULA_46_19_46_19_0">"[.AI20]-[.H20]"</definedName>
    <definedName name="SHARED_FORMULA_46_21_46_21_5">"[.AJ22]-[.H22]"</definedName>
    <definedName name="SHARED_FORMULA_46_22_46_22_2">"[.H23]-[.AI23]"</definedName>
    <definedName name="SHARED_FORMULA_46_22_46_22_6">"[.AI23]-[.G23]"</definedName>
    <definedName name="SHARED_FORMULA_46_23_46_23_1">"[.AI24]-[.H24]"</definedName>
    <definedName name="SHARED_FORMULA_46_24_46_24_4">"[.H25]-[.AI25]"</definedName>
    <definedName name="SHARED_FORMULA_46_31_46_31_0">"[.AI32]-[.H32]"</definedName>
    <definedName name="SHARED_FORMULA_46_32_46_32_17">"[.AI33]-[.H33]"</definedName>
    <definedName name="SHARED_FORMULA_46_35_46_35_5">"[.AJ36]-[.H36]"</definedName>
    <definedName name="SHARED_FORMULA_46_37_46_37_2">"[.H38]-[.AI38]"</definedName>
    <definedName name="SHARED_FORMULA_46_37_46_37_6">"[.AI38]-[.G38]"</definedName>
    <definedName name="SHARED_FORMULA_46_39_46_39_1">"[.AI40]-[.H40]"</definedName>
    <definedName name="SHARED_FORMULA_46_41_46_41_4">"[.H42]-[.AI42]"</definedName>
    <definedName name="SHARED_FORMULA_46_56_46_56_5">"[.AJ57]-[.H57]"</definedName>
    <definedName name="SHARED_FORMULA_46_57_46_57_17">"[.AI58]-[.H58]"</definedName>
    <definedName name="SHARED_FORMULA_46_59_46_59_6">"[.AI60]-[.G60]"</definedName>
    <definedName name="SHARED_FORMULA_46_61_46_61_2">"[.H62]-[.AI62]"</definedName>
    <definedName name="SHARED_FORMULA_46_63_46_63_1">"[.AI64]-[.H64]"</definedName>
    <definedName name="SHARED_FORMULA_46_64_46_64_4">"[.H65]-[.AI65]"</definedName>
    <definedName name="SHARED_FORMULA_46_7_46_7_0">"[.AI8]-[.H8]"</definedName>
    <definedName name="SHARED_FORMULA_46_7_46_7_17">"[.AI8]-[.H8]"</definedName>
    <definedName name="SHARED_FORMULA_46_7_46_7_4">"[.H8]-[.AI8]"</definedName>
    <definedName name="SHARED_FORMULA_46_7_46_7_5">"[.AJ8]-[.H8]"</definedName>
    <definedName name="SHARED_FORMULA_46_7_46_7_6">"[.AI8]-[.G8]"</definedName>
    <definedName name="SHARED_FORMULA_46_70_46_70_5">"[.AJ71]-[.H71]"</definedName>
    <definedName name="SHARED_FORMULA_46_74_46_74_6">"[.AI75]-[.G75]"</definedName>
    <definedName name="SHARED_FORMULA_46_76_46_76_2">"[.H77]-[.AI77]"</definedName>
    <definedName name="SHARED_FORMULA_46_79_46_79_1">"[.AI80]-[.H80]"</definedName>
    <definedName name="SHARED_FORMULA_46_8_46_8_1">"[.AI9]-[.H9]"</definedName>
    <definedName name="SHARED_FORMULA_46_8_46_8_2">"[.H9]-[.AI9]"</definedName>
    <definedName name="SHARED_FORMULA_46_81_46_81_4">"[.H82]-[.AI82]"</definedName>
    <definedName name="SHARED_FORMULA_46_84_46_84_5">"[.AJ85]-[.H85]"</definedName>
    <definedName name="SHARED_FORMULA_46_89_46_89_6">"[.AI90]-[.G90]"</definedName>
    <definedName name="SHARED_FORMULA_46_91_46_91_2">"[.H92]-[.AI92]"</definedName>
    <definedName name="SHARED_FORMULA_46_95_46_95_1">"[.AI96]-[.H96]"</definedName>
    <definedName name="SHARED_FORMULA_46_98_46_98_4">"[.H99]-[.AI99]"</definedName>
    <definedName name="SHARED_FORMULA_47_105_47_105_5">"[.AK106]-[.I106]"</definedName>
    <definedName name="SHARED_FORMULA_47_111_47_111_6">"[.AJ112]-[.H112]"</definedName>
    <definedName name="SHARED_FORMULA_47_119_47_119_5">"[.AK120]-[.I120]"</definedName>
    <definedName name="SHARED_FORMULA_47_126_47_126_6">"[.AJ127]-[.H127]"</definedName>
    <definedName name="SHARED_FORMULA_47_133_47_133_5">"[.AK134]-[.I134]"</definedName>
    <definedName name="SHARED_FORMULA_47_141_47_141_6">"[.AJ142]-[.H142]"</definedName>
    <definedName name="SHARED_FORMULA_47_19_47_19_0">"[.AJ20]-[.I20]"</definedName>
    <definedName name="SHARED_FORMULA_47_21_47_21_5">"[.AK22]-[.I22]"</definedName>
    <definedName name="SHARED_FORMULA_47_22_47_22_2">"[.I23]-[.AJ23]"</definedName>
    <definedName name="SHARED_FORMULA_47_22_47_22_6">"[.AJ23]-[.H23]"</definedName>
    <definedName name="SHARED_FORMULA_47_23_47_23_1">"[.AJ24]-[.I24]"</definedName>
    <definedName name="SHARED_FORMULA_47_31_47_31_0">"[.AJ32]-[.I32]"</definedName>
    <definedName name="SHARED_FORMULA_47_32_47_32_17">"[.AJ33]-[.I33]"</definedName>
    <definedName name="SHARED_FORMULA_47_35_47_35_5">"[.AK36]-[.I36]"</definedName>
    <definedName name="SHARED_FORMULA_47_37_47_37_2">"[.I38]-[.AJ38]"</definedName>
    <definedName name="SHARED_FORMULA_47_37_47_37_6">"[.AJ38]-[.H38]"</definedName>
    <definedName name="SHARED_FORMULA_47_39_47_39_1">"[.AJ40]-[.I40]"</definedName>
    <definedName name="SHARED_FORMULA_47_56_47_56_5">"[.AK57]-[.I57]"</definedName>
    <definedName name="SHARED_FORMULA_47_57_47_57_17">"[.AJ58]-[.I58]"</definedName>
    <definedName name="SHARED_FORMULA_47_59_47_59_6">"[.AJ60]-[.H60]"</definedName>
    <definedName name="SHARED_FORMULA_47_61_47_61_2">"[.I62]-[.AJ62]"</definedName>
    <definedName name="SHARED_FORMULA_47_63_47_63_1">"[.AJ64]-[.I64]"</definedName>
    <definedName name="SHARED_FORMULA_47_7_47_7_0">"[.AJ8]-[.I8]"</definedName>
    <definedName name="SHARED_FORMULA_47_7_47_7_17">"[.AJ8]-[.I8]"</definedName>
    <definedName name="SHARED_FORMULA_47_7_47_7_5">"[.AK8]-[.I8]"</definedName>
    <definedName name="SHARED_FORMULA_47_7_47_7_6">"[.AJ8]-[.H8]"</definedName>
    <definedName name="SHARED_FORMULA_47_70_47_70_5">"[.AK71]-[.I71]"</definedName>
    <definedName name="SHARED_FORMULA_47_74_47_74_6">"[.AJ75]-[.H75]"</definedName>
    <definedName name="SHARED_FORMULA_47_76_47_76_2">"[.I77]-[.AJ77]"</definedName>
    <definedName name="SHARED_FORMULA_47_79_47_79_1">"[.AJ80]-[.I80]"</definedName>
    <definedName name="SHARED_FORMULA_47_8_47_8_1">"[.AJ9]-[.I9]"</definedName>
    <definedName name="SHARED_FORMULA_47_8_47_8_2">"[.I9]-[.AJ9]"</definedName>
    <definedName name="SHARED_FORMULA_47_84_47_84_5">"[.AK85]-[.I85]"</definedName>
    <definedName name="SHARED_FORMULA_47_89_47_89_6">"[.AJ90]-[.H90]"</definedName>
    <definedName name="SHARED_FORMULA_47_91_47_91_2">"[.I92]-[.AJ92]"</definedName>
    <definedName name="SHARED_FORMULA_47_95_47_95_1">"[.AJ96]-[.I96]"</definedName>
    <definedName name="SHARED_FORMULA_48_105_48_105_5">"[.AL106]-[.J106]"</definedName>
    <definedName name="SHARED_FORMULA_48_111_48_111_6">"[.AK112]-[.I112]"</definedName>
    <definedName name="SHARED_FORMULA_48_119_48_119_5">"[.AL120]-[.J120]"</definedName>
    <definedName name="SHARED_FORMULA_48_126_48_126_6">"[.AK127]-[.I127]"</definedName>
    <definedName name="SHARED_FORMULA_48_133_48_133_5">"[.AL134]-[.J134]"</definedName>
    <definedName name="SHARED_FORMULA_48_141_48_141_6">"[.AK142]-[.I142]"</definedName>
    <definedName name="SHARED_FORMULA_48_19_48_19_0">"[.AK20]-[.J20]"</definedName>
    <definedName name="SHARED_FORMULA_48_21_48_21_5">"[.AL22]-[.J22]"</definedName>
    <definedName name="SHARED_FORMULA_48_22_48_22_2">"[.J23]-[.AK23]"</definedName>
    <definedName name="SHARED_FORMULA_48_22_48_22_6">"[.AK23]-[.I23]"</definedName>
    <definedName name="SHARED_FORMULA_48_23_48_23_1">"[.AK24]-[.J24]"</definedName>
    <definedName name="SHARED_FORMULA_48_31_48_31_0">"[.AK32]-[.J32]"</definedName>
    <definedName name="SHARED_FORMULA_48_32_48_32_17">"[.AK33]-[.J33]"</definedName>
    <definedName name="SHARED_FORMULA_48_35_48_35_5">"[.AL36]-[.J36]"</definedName>
    <definedName name="SHARED_FORMULA_48_37_48_37_2">"[.J38]-[.AK38]"</definedName>
    <definedName name="SHARED_FORMULA_48_37_48_37_6">"[.AK38]-[.I38]"</definedName>
    <definedName name="SHARED_FORMULA_48_39_48_39_1">"[.AK40]-[.J40]"</definedName>
    <definedName name="SHARED_FORMULA_48_56_48_56_5">"[.AL57]-[.J57]"</definedName>
    <definedName name="SHARED_FORMULA_48_57_48_57_17">"[.AK58]-[.J58]"</definedName>
    <definedName name="SHARED_FORMULA_48_59_48_59_6">"[.AK60]-[.I60]"</definedName>
    <definedName name="SHARED_FORMULA_48_61_48_61_2">"[.J62]-[.AK62]"</definedName>
    <definedName name="SHARED_FORMULA_48_63_48_63_1">"[.AK64]-[.J64]"</definedName>
    <definedName name="SHARED_FORMULA_48_7_48_7_0">"[.AK8]-[.J8]"</definedName>
    <definedName name="SHARED_FORMULA_48_7_48_7_17">"[.AK8]-[.J8]"</definedName>
    <definedName name="SHARED_FORMULA_48_7_48_7_5">"[.AL8]-[.J8]"</definedName>
    <definedName name="SHARED_FORMULA_48_7_48_7_6">"[.AK8]-[.I8]"</definedName>
    <definedName name="SHARED_FORMULA_48_70_48_70_5">"[.AL71]-[.J71]"</definedName>
    <definedName name="SHARED_FORMULA_48_74_48_74_6">"[.AK75]-[.I75]"</definedName>
    <definedName name="SHARED_FORMULA_48_76_48_76_2">"[.J77]-[.AK77]"</definedName>
    <definedName name="SHARED_FORMULA_48_79_48_79_1">"[.AK80]-[.J80]"</definedName>
    <definedName name="SHARED_FORMULA_48_8_48_8_1">"[.AK9]-[.J9]"</definedName>
    <definedName name="SHARED_FORMULA_48_8_48_8_2">"[.J9]-[.AK9]"</definedName>
    <definedName name="SHARED_FORMULA_48_84_48_84_5">"[.AL85]-[.J85]"</definedName>
    <definedName name="SHARED_FORMULA_48_89_48_89_6">"[.AK90]-[.I90]"</definedName>
    <definedName name="SHARED_FORMULA_48_91_48_91_2">"[.J92]-[.AK92]"</definedName>
    <definedName name="SHARED_FORMULA_48_95_48_95_1">"[.AK96]-[.J96]"</definedName>
    <definedName name="SHARED_FORMULA_49_105_49_105_5">"[.AM106]-[.K106]"</definedName>
    <definedName name="SHARED_FORMULA_49_111_49_111_6">"[.AL112]-[.J112]"</definedName>
    <definedName name="SHARED_FORMULA_49_119_49_119_5">"[.AM120]-[.K120]"</definedName>
    <definedName name="SHARED_FORMULA_49_126_49_126_6">"[.AL127]-[.J127]"</definedName>
    <definedName name="SHARED_FORMULA_49_133_49_133_5">"[.AM134]-[.K134]"</definedName>
    <definedName name="SHARED_FORMULA_49_141_49_141_6">"[.AL142]-[.J142]"</definedName>
    <definedName name="SHARED_FORMULA_49_19_49_19_0">"[.AL20]-[.K20]"</definedName>
    <definedName name="SHARED_FORMULA_49_21_49_21_5">"[.AM22]-[.K22]"</definedName>
    <definedName name="SHARED_FORMULA_49_22_49_22_2">"[.K23]-[.AL23]"</definedName>
    <definedName name="SHARED_FORMULA_49_22_49_22_6">"[.AL23]-[.J23]"</definedName>
    <definedName name="SHARED_FORMULA_49_23_49_23_1">"[.AL24]-[.K24]"</definedName>
    <definedName name="SHARED_FORMULA_49_31_49_31_0">"[.AL32]-[.K32]"</definedName>
    <definedName name="SHARED_FORMULA_49_32_49_32_17">"[.AL33]-[.K33]"</definedName>
    <definedName name="SHARED_FORMULA_49_35_49_35_5">"[.AM36]-[.K36]"</definedName>
    <definedName name="SHARED_FORMULA_49_37_49_37_2">"[.K38]-[.AL38]"</definedName>
    <definedName name="SHARED_FORMULA_49_37_49_37_6">"[.AL38]-[.J38]"</definedName>
    <definedName name="SHARED_FORMULA_49_39_49_39_1">"[.AL40]-[.K40]"</definedName>
    <definedName name="SHARED_FORMULA_49_56_49_56_5">"[.AM57]-[.K57]"</definedName>
    <definedName name="SHARED_FORMULA_49_57_49_57_17">"[.AL58]-[.K58]"</definedName>
    <definedName name="SHARED_FORMULA_49_59_49_59_6">"[.AL60]-[.J60]"</definedName>
    <definedName name="SHARED_FORMULA_49_61_49_61_2">"[.K62]-[.AL62]"</definedName>
    <definedName name="SHARED_FORMULA_49_63_49_63_1">"[.AL64]-[.K64]"</definedName>
    <definedName name="SHARED_FORMULA_49_7_49_7_0">"[.AL8]-[.K8]"</definedName>
    <definedName name="SHARED_FORMULA_49_7_49_7_17">"[.AL8]-[.K8]"</definedName>
    <definedName name="SHARED_FORMULA_49_7_49_7_5">"[.AM8]-[.K8]"</definedName>
    <definedName name="SHARED_FORMULA_49_7_49_7_6">"[.AL8]-[.J8]"</definedName>
    <definedName name="SHARED_FORMULA_49_70_49_70_5">"[.AM71]-[.K71]"</definedName>
    <definedName name="SHARED_FORMULA_49_74_49_74_6">"[.AL75]-[.J75]"</definedName>
    <definedName name="SHARED_FORMULA_49_76_49_76_2">"[.K77]-[.AL77]"</definedName>
    <definedName name="SHARED_FORMULA_49_79_49_79_1">"[.AL80]-[.K80]"</definedName>
    <definedName name="SHARED_FORMULA_49_8_49_8_1">"[.AL9]-[.K9]"</definedName>
    <definedName name="SHARED_FORMULA_49_8_49_8_2">"[.K9]-[.AL9]"</definedName>
    <definedName name="SHARED_FORMULA_49_84_49_84_5">"[.AM85]-[.K85]"</definedName>
    <definedName name="SHARED_FORMULA_49_89_49_89_6">"[.AL90]-[.J90]"</definedName>
    <definedName name="SHARED_FORMULA_49_91_49_91_2">"[.K92]-[.AL92]"</definedName>
    <definedName name="SHARED_FORMULA_49_95_49_95_1">"[.AL96]-[.K96]"</definedName>
    <definedName name="SHARED_FORMULA_5_141_5_141_4">+!F18+!F35-!F52</definedName>
    <definedName name="SHARED_FORMULA_5_159_5_159_4">+!F75+!F92-!F109</definedName>
    <definedName name="SHARED_FORMULA_5_35_5_35_7">+(!F8/!F22)*1000</definedName>
    <definedName name="SHARED_FORMULA_5_35_5_35_8">+(!F8/!F22)*1000</definedName>
    <definedName name="SHARED_FORMULA_5_35_5_35_9">+(!F8/!F22)*1000</definedName>
    <definedName name="SHARED_FORMULA_5_37_5_37_13">+(!F8/!F23)*1000</definedName>
    <definedName name="SHARED_FORMULA_5_37_5_37_14">+(!F8/!F23)*1000</definedName>
    <definedName name="SHARED_FORMULA_5_37_5_37_15">+(!F8/!F23)*1000</definedName>
    <definedName name="SHARED_FORMULA_5_86_5_86_7">+(!F59/!F73)*1000</definedName>
    <definedName name="SHARED_FORMULA_5_86_5_86_8">+(!F59/!F73)*1000</definedName>
    <definedName name="SHARED_FORMULA_5_86_5_86_9">+(!F59/!F73)*1000</definedName>
    <definedName name="SHARED_FORMULA_5_91_5_91_13">+(!F62/!F77)*1000</definedName>
    <definedName name="SHARED_FORMULA_5_91_5_91_14">+(!F62/!F77)*1000</definedName>
    <definedName name="SHARED_FORMULA_5_91_5_91_15">+(!F62/!F77)*1000</definedName>
    <definedName name="SHARED_FORMULA_50_105_50_105_5">"[.AN106]-[.L106]"</definedName>
    <definedName name="SHARED_FORMULA_50_111_50_111_6">"[.AM112]-[.K112]"</definedName>
    <definedName name="SHARED_FORMULA_50_119_50_119_5">"[.AN120]-[.L120]"</definedName>
    <definedName name="SHARED_FORMULA_50_126_50_126_6">"[.AM127]-[.K127]"</definedName>
    <definedName name="SHARED_FORMULA_50_133_50_133_5">"[.AN134]-[.L134]"</definedName>
    <definedName name="SHARED_FORMULA_50_141_50_141_6">"[.AM142]-[.K142]"</definedName>
    <definedName name="SHARED_FORMULA_50_21_50_21_5">"[.AN22]-[.L22]"</definedName>
    <definedName name="SHARED_FORMULA_50_22_50_22_2">"[.L23]-[.AM23]"</definedName>
    <definedName name="SHARED_FORMULA_50_22_50_22_6">"[.AM23]-[.K23]"</definedName>
    <definedName name="SHARED_FORMULA_50_32_50_32_17">"[.AM33]-[.L33]"</definedName>
    <definedName name="SHARED_FORMULA_50_35_50_35_5">"[.AN36]-[.L36]"</definedName>
    <definedName name="SHARED_FORMULA_50_37_50_37_2">"[.L38]-[.AM38]"</definedName>
    <definedName name="SHARED_FORMULA_50_37_50_37_6">"[.AM38]-[.K38]"</definedName>
    <definedName name="SHARED_FORMULA_50_56_50_56_5">"[.AN57]-[.L57]"</definedName>
    <definedName name="SHARED_FORMULA_50_57_50_57_17">"[.AM58]-[.L58]"</definedName>
    <definedName name="SHARED_FORMULA_50_59_50_59_6">"[.AM60]-[.K60]"</definedName>
    <definedName name="SHARED_FORMULA_50_61_50_61_2">"[.L62]-[.AM62]"</definedName>
    <definedName name="SHARED_FORMULA_50_7_50_7_17">"[.AM8]-[.L8]"</definedName>
    <definedName name="SHARED_FORMULA_50_7_50_7_5">"[.AN8]-[.L8]"</definedName>
    <definedName name="SHARED_FORMULA_50_7_50_7_6">"[.AM8]-[.K8]"</definedName>
    <definedName name="SHARED_FORMULA_50_70_50_70_5">"[.AN71]-[.L71]"</definedName>
    <definedName name="SHARED_FORMULA_50_74_50_74_6">"[.AM75]-[.K75]"</definedName>
    <definedName name="SHARED_FORMULA_50_76_50_76_2">"[.L77]-[.AM77]"</definedName>
    <definedName name="SHARED_FORMULA_50_84_50_84_5">"[.AN85]-[.L85]"</definedName>
    <definedName name="SHARED_FORMULA_50_89_50_89_6">"[.AM90]-[.K90]"</definedName>
    <definedName name="SHARED_FORMULA_50_91_50_91_2">"[.L92]-[.AM92]"</definedName>
    <definedName name="SHARED_FORMULA_51_111_51_111_6">"[.AN112]-[.L112]"</definedName>
    <definedName name="SHARED_FORMULA_51_126_51_126_6">"[.AN127]-[.L127]"</definedName>
    <definedName name="SHARED_FORMULA_51_141_51_141_6">"[.AN142]-[.L142]"</definedName>
    <definedName name="SHARED_FORMULA_51_22_51_22_6">"[.AN23]-[.L23]"</definedName>
    <definedName name="SHARED_FORMULA_51_37_51_37_6">"[.AN38]-[.L38]"</definedName>
    <definedName name="SHARED_FORMULA_51_59_51_59_6">"[.AN60]-[.L60]"</definedName>
    <definedName name="SHARED_FORMULA_51_7_51_7_6">"[.AN8]-[.L8]"</definedName>
    <definedName name="SHARED_FORMULA_51_74_51_74_6">"[.AN75]-[.L75]"</definedName>
    <definedName name="SHARED_FORMULA_51_89_51_89_6">"[.AN90]-[.L90]"</definedName>
    <definedName name="SHARED_FORMULA_6_131_6_131_4">+!G8+!G25-!G42</definedName>
    <definedName name="SHARED_FORMULA_6_132_6_132_11">"(+[.G8]/[.G25])*100"</definedName>
    <definedName name="SHARED_FORMULA_6_146_6_146_11">+(!G71/!G88)*100</definedName>
    <definedName name="SHARED_FORMULA_6_148_6_148_5">+!G106-!G8-!G57</definedName>
    <definedName name="SHARED_FORMULA_6_149_6_149_4">+!G65+!G82-!G99</definedName>
    <definedName name="SHARED_FORMULA_6_155_6_155_5">+!G113-!G15-!G64</definedName>
    <definedName name="SHARED_FORMULA_6_162_6_162_5">+!G120-!G22-!G71</definedName>
    <definedName name="SHARED_FORMULA_6_169_6_169_5">+!G127-!G29-!G78</definedName>
    <definedName name="SHARED_FORMULA_6_176_6_176_5">+!G134-!G36-!G85</definedName>
    <definedName name="SHARED_FORMULA_6_183_6_183_5">+!G141-!G43-!G92</definedName>
    <definedName name="SHARED_FORMULA_6_190_6_190_5">+!G8+!G22-!G36</definedName>
    <definedName name="SHARED_FORMULA_6_197_6_197_5">+!G15+!G29-!G43</definedName>
    <definedName name="SHARED_FORMULA_6_204_6_204_5">+!G106+!G120-!G134</definedName>
    <definedName name="SHARED_FORMULA_6_211_6_211_5">+!G113+!G127-!G141</definedName>
    <definedName name="SHARED_FORMULA_6_255_6_255_17">+(!G91/!G116)*100</definedName>
    <definedName name="SHARED_FORMULA_6_280_6_280_17">+(!G173/!G198)*100</definedName>
    <definedName name="SHARED_FORMULA_6_79_6_79_3">+!G8+!G18-!G28</definedName>
    <definedName name="SHARED_FORMULA_6_88_6_88_3">+!G46+!G56-!G66</definedName>
    <definedName name="SHARED_FORMULA_7_142_7_142_11">+(!H21/!H38)*100</definedName>
    <definedName name="SHARED_FORMULA_7_148_7_148_5">+!H106-!H8-!H57</definedName>
    <definedName name="SHARED_FORMULA_7_156_7_156_11">+(!H84/!H101)*100</definedName>
    <definedName name="SHARED_FORMULA_7_162_7_162_5">+!H120-!H22-!H71</definedName>
    <definedName name="SHARED_FORMULA_7_176_7_176_5">+!H134-!H36-!H85</definedName>
    <definedName name="SHARED_FORMULA_7_18_7_18_6">+!H8+!H9+!H18</definedName>
    <definedName name="SHARED_FORMULA_7_190_7_190_5">+!H8+!H22-!H36</definedName>
    <definedName name="SHARED_FORMULA_7_204_7_204_5">+!H106+!H120-!H134</definedName>
    <definedName name="SHARED_FORMULA_7_27_7_27_17">+!H9+!H23</definedName>
    <definedName name="SHARED_FORMULA_7_28_7_28_17">+!H8+!H9+!H23</definedName>
    <definedName name="SHARED_FORMULA_7_33_7_33_17">+!H35+!H47</definedName>
    <definedName name="SHARED_FORMULA_7_34_7_34_17">+!H36+!H37+!H46</definedName>
    <definedName name="SHARED_FORMULA_7_52_7_52_17">+!H34+!H48</definedName>
    <definedName name="SHARED_FORMULA_7_53_7_53_17">+!H33+!H34+!H48</definedName>
    <definedName name="SHARED_FORMULA_7_58_7_58_17">+!H60+!H72</definedName>
    <definedName name="SHARED_FORMULA_7_59_7_59_17">+!H61+!H62+!H71</definedName>
    <definedName name="SHARED_FORMULA_7_77_7_77_17">+!H59+!H73</definedName>
    <definedName name="SHARED_FORMULA_7_78_7_78_17">+!H58+!H59+!H73</definedName>
    <definedName name="SHARED_FORMULA_8_132_8_132_11">"(+[.I8]/[.I25])*100"</definedName>
    <definedName name="SHARED_FORMULA_8_146_8_146_11">+(!I71/!I88)*100</definedName>
    <definedName name="SHARED_FORMULA_8_255_8_255_17">+(!I91/!I116)*100</definedName>
    <definedName name="SHARED_FORMULA_8_280_8_280_17">+(!I173/!I198)*100</definedName>
    <definedName name="SHARED_FORMULA_8_35_8_35_7">+(!I8/!I22)*1000</definedName>
    <definedName name="SHARED_FORMULA_8_35_8_35_8">+(!I8/!I22)*1000</definedName>
    <definedName name="SHARED_FORMULA_8_35_8_35_9">+(!I8/!I22)*1000</definedName>
    <definedName name="SHARED_FORMULA_8_37_8_37_13">+(!I8/!I23)*1000</definedName>
    <definedName name="SHARED_FORMULA_8_37_8_37_14">+(!I8/!I23)*1000</definedName>
    <definedName name="SHARED_FORMULA_8_37_8_37_15">+(!I8/!I23)*1000</definedName>
    <definedName name="SHARED_FORMULA_8_86_8_86_7">+(!I59/!I73)*1000</definedName>
    <definedName name="SHARED_FORMULA_8_86_8_86_8">+(!I59/!I73)*1000</definedName>
    <definedName name="SHARED_FORMULA_8_86_8_86_9">+(!I59/!I73)*1000</definedName>
    <definedName name="SHARED_FORMULA_8_91_8_91_13">+(!I62/!I77)*1000</definedName>
    <definedName name="SHARED_FORMULA_8_91_8_91_14">+(!I62/!I77)*1000</definedName>
    <definedName name="SHARED_FORMULA_8_91_8_91_15">+(!I62/!I77)*1000</definedName>
    <definedName name="SHARED_FORMULA_8_92_8_92_0">"[.I32]-[.I20]-[.I8]"</definedName>
    <definedName name="SHARED_FORMULA_9_106_9_106_0">"[.J78]-[.J66]-[.J54]"</definedName>
    <definedName name="SHARED_FORMULA_9_118_9_118_1">"[.J96]-[.J80]-[.J64]"</definedName>
    <definedName name="SHARED_FORMULA_9_56_9_56_5">+!J106-!J8</definedName>
    <definedName name="SHARED_FORMULA_9_59_9_59_6">+!J112-!J8</definedName>
    <definedName name="SHARED_FORMULA_9_70_9_70_5">+!J120-!J22</definedName>
    <definedName name="SHARED_FORMULA_9_74_9_74_6">+!J127-!J23</definedName>
    <definedName name="SHARED_FORMULA_9_79_9_79_3">+!J8+!J18-!J28</definedName>
    <definedName name="SHARED_FORMULA_9_84_9_84_5">+!J134-!J36</definedName>
    <definedName name="SHARED_FORMULA_9_88_9_88_3">+!J46+!J56-!J66</definedName>
    <definedName name="SHARED_FORMULA_9_89_9_89_6">+!J142-!J38</definedName>
    <definedName name="ShowDetails">[21]DDETABLE!$AH$13</definedName>
    <definedName name="SPA">#N/A</definedName>
    <definedName name="SPSS">[49]Figure5.6!$B$2:$X$30</definedName>
    <definedName name="STATCIV2">'[47]Stato civile'!#REF!</definedName>
    <definedName name="sTopic">[21]DDETABLE!$AQ$3</definedName>
    <definedName name="stra">#REF!</definedName>
    <definedName name="SUM_REI_DECGEN2019">#REF!</definedName>
    <definedName name="SUM_REI_DECLUGLIO">#REF!</definedName>
    <definedName name="SUM_REI_ETA_26032018">#REF!</definedName>
    <definedName name="SUM_REI_GEN2018GIU2019">#REF!</definedName>
    <definedName name="SUM_REI_GEN2018MAR2019">#REF!</definedName>
    <definedName name="SUM_REI_GENDIC2018">#REF!</definedName>
    <definedName name="SUM_REI_GENGIU2018">#REF!</definedName>
    <definedName name="SUM_REI_GENMAR2019">#REF!</definedName>
    <definedName name="SUM_REI_GENSET2018">#REF!</definedName>
    <definedName name="SUM_REI_IIITRIM2018">#REF!</definedName>
    <definedName name="SUM_REI_IITRIM2018">#REF!</definedName>
    <definedName name="SUM_REI_IITRIM2019">#REF!</definedName>
    <definedName name="SUM_REI_ISEM2018">#REF!</definedName>
    <definedName name="SUM_REI_ITRIM2018">#REF!</definedName>
    <definedName name="SUM_REI_ITRIM2018_OLD">#REF!</definedName>
    <definedName name="SUM_REI_ITRIM2019">#REF!</definedName>
    <definedName name="SUM_REI_IVTRIM2018">#REF!</definedName>
    <definedName name="SUM_REI_LUGDIC2018">#REF!</definedName>
    <definedName name="SUM_REI_MESIPAG">#REF!</definedName>
    <definedName name="SUM_RESI_MESIPAG">#REF!</definedName>
    <definedName name="Sweden">[15]Age!$AX$2:$BB$10</definedName>
    <definedName name="SWI">#N/A</definedName>
    <definedName name="sYesNo">[21]DDETABLE!$AQ$2</definedName>
    <definedName name="Tab._IV.20_bis">[50]Indice!$A$119</definedName>
    <definedName name="tab.9_ela2">#REF!</definedName>
    <definedName name="TABACT">#N/A</definedName>
    <definedName name="Table">[21]DDETABLE!$B$15</definedName>
    <definedName name="TableName">[21]DDETABLE!$E$6</definedName>
    <definedName name="tablenote">'[51]Table note'!$B$4:$O$145</definedName>
    <definedName name="tablenote_i">'[51]Table note'!$A$4:$O$83</definedName>
    <definedName name="Tav_4_3_CENTRO">#REF!</definedName>
    <definedName name="Tav_4_3_ITALIA">#REF!</definedName>
    <definedName name="Tav_4_3_MEZZOGIORNO">#REF!</definedName>
    <definedName name="Tav_4_3_NE">#REF!</definedName>
    <definedName name="Tav_4_3_NO">#REF!</definedName>
    <definedName name="Tav_4_3_NORD">#REF!</definedName>
    <definedName name="Tavola2BIS">#REF!</definedName>
    <definedName name="tavole">#REF!</definedName>
    <definedName name="tavs">'[52]tav 1_1a'!$A$23:$O$23,'[52]tav 1_1a'!$A$40:$O$40</definedName>
    <definedName name="test_rank">#REF!,#REF!</definedName>
    <definedName name="tick_alto_a">[19]f_aux!$S$7</definedName>
    <definedName name="tick_basso_a">[19]f_aux!$S$5</definedName>
    <definedName name="tick_medio_a">[19]f_aux!$S$6</definedName>
    <definedName name="Title">[21]DDETABLE!$E$8</definedName>
    <definedName name="Titoli">[53]Titoli!$A$1:$A$78</definedName>
    <definedName name="_xlnm.Print_Titles">#REF!</definedName>
    <definedName name="titolo_centrato">'[23]tav 1_1a'!$A$23:$O$23,'[23]tav 1_1a'!$A$40:$O$40</definedName>
    <definedName name="titolo_cetrato">#REF!</definedName>
    <definedName name="tot">#REF!</definedName>
    <definedName name="TotalReqs">[21]DDETABLE!$H$5</definedName>
    <definedName name="TotalTime">[21]DDETABLE!$H$7</definedName>
    <definedName name="toto">'[54]Graph 3.7.a'!$B$125:$C$151</definedName>
    <definedName name="toto1">'[55]OldFig5(data)'!$N$8:$O$27</definedName>
    <definedName name="TRANSP">#N/A</definedName>
    <definedName name="trim">'[11]DATI per TITOLI'!$B$9</definedName>
    <definedName name="Tuttostudenti98_99">#REF!</definedName>
    <definedName name="US">[15]Age!$AL$2:$AO$8</definedName>
    <definedName name="var" hidden="1">{"'Tav19'!$A$1:$AB$128"}</definedName>
    <definedName name="VOI">#REF!</definedName>
    <definedName name="vv">#REF!</definedName>
    <definedName name="ww">#REF!</definedName>
    <definedName name="xdata1" hidden="1">-4+(ROW(OFFSET(#REF!,0,0,1000,1))-1)*0.008008008</definedName>
    <definedName name="xdata3" hidden="1">-4+(ROW(OFFSET(#REF!,0,0,1000,1))-1)*0.008008008</definedName>
    <definedName name="xx">#REF!</definedName>
    <definedName name="ydata2" localSheetId="16" hidden="1">[56]!XLSTAT_PDFNormal([57]!xdata1)</definedName>
    <definedName name="ydata2" localSheetId="18" hidden="1">[56]!XLSTAT_PDFNormal([57]!xdata1)</definedName>
    <definedName name="ydata2" localSheetId="21" hidden="1">[56]!XLSTAT_PDFNormal([57]!xdata1)</definedName>
    <definedName name="ydata2" localSheetId="23" hidden="1">[56]!XLSTAT_PDFNormal([57]!xdata1)</definedName>
    <definedName name="ydata2" localSheetId="25" hidden="1">[56]!XLSTAT_PDFNormal([57]!xdata1)</definedName>
    <definedName name="ydata2" localSheetId="17" hidden="1">[56]!XLSTAT_PDFNormal([57]!xdata1)</definedName>
    <definedName name="ydata2" hidden="1">[56]!XLSTAT_PDFNormal([57]!xdata1)</definedName>
    <definedName name="ydata4" localSheetId="16" hidden="1">[56]!XLSTAT_CDFNormal([57]!xdata3)</definedName>
    <definedName name="ydata4" localSheetId="18" hidden="1">[56]!XLSTAT_CDFNormal([57]!xdata3)</definedName>
    <definedName name="ydata4" localSheetId="21" hidden="1">[56]!XLSTAT_CDFNormal([57]!xdata3)</definedName>
    <definedName name="ydata4" localSheetId="23" hidden="1">[56]!XLSTAT_CDFNormal([57]!xdata3)</definedName>
    <definedName name="ydata4" localSheetId="25" hidden="1">[56]!XLSTAT_CDFNormal([57]!xdata3)</definedName>
    <definedName name="ydata4" localSheetId="17" hidden="1">[56]!XLSTAT_CDFNormal([57]!xdata3)</definedName>
    <definedName name="ydata4" hidden="1">[56]!XLSTAT_CDFNormal([57]!xdata3)</definedName>
    <definedName name="YesNo">[21]DDETABLE!$AK$2:$AK$3</definedName>
    <definedName name="yi">#REF!</definedName>
    <definedName name="ymax_a">[19]f_aux!$S$4</definedName>
    <definedName name="ymin_a">[19]f_aux!$S$3</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03" l="1"/>
  <c r="A15" i="103"/>
  <c r="A14" i="103"/>
  <c r="A13" i="103"/>
  <c r="A12" i="103"/>
  <c r="E11" i="109"/>
  <c r="E10" i="109"/>
  <c r="E9" i="109"/>
  <c r="E8" i="109"/>
  <c r="E7" i="109"/>
  <c r="E6" i="109"/>
  <c r="E5" i="109"/>
  <c r="D6" i="109"/>
  <c r="D7" i="109"/>
  <c r="D8" i="109"/>
  <c r="D9" i="109"/>
  <c r="D10" i="109"/>
  <c r="D11" i="109"/>
  <c r="D5" i="109"/>
  <c r="A11" i="103"/>
  <c r="A10" i="103"/>
  <c r="A9" i="103"/>
  <c r="A8" i="103"/>
  <c r="C31" i="82"/>
  <c r="A27" i="103" l="1" a="1"/>
  <c r="A27" i="103" s="1"/>
  <c r="A2" i="103"/>
  <c r="A4" i="103" l="1"/>
  <c r="A29" i="103"/>
  <c r="A28" i="103"/>
  <c r="A26" i="103"/>
  <c r="A25" i="103" a="1"/>
  <c r="A25" i="103" s="1"/>
  <c r="A24" i="103"/>
  <c r="A23" i="103" l="1" a="1"/>
  <c r="A23" i="103" s="1"/>
  <c r="A22" i="103" a="1"/>
  <c r="A22" i="103" s="1"/>
  <c r="A21" i="103"/>
  <c r="A20" i="103"/>
  <c r="A19" i="103"/>
  <c r="A18" i="103" l="1" a="1"/>
  <c r="A18" i="103" s="1"/>
  <c r="A17" i="103"/>
  <c r="A7" i="103"/>
  <c r="A6" i="103"/>
  <c r="A5" i="103"/>
  <c r="A3" i="103"/>
  <c r="F27" i="99"/>
  <c r="D27" i="99"/>
  <c r="C27" i="99"/>
  <c r="E26" i="99"/>
  <c r="E25" i="99"/>
  <c r="E24" i="99"/>
  <c r="E22" i="99"/>
  <c r="E21" i="99"/>
  <c r="F19" i="99"/>
  <c r="F29" i="99" s="1"/>
  <c r="D19" i="99"/>
  <c r="C19" i="99"/>
  <c r="C29" i="99" s="1"/>
  <c r="E18" i="99"/>
  <c r="E17" i="99"/>
  <c r="E16" i="99"/>
  <c r="E15" i="99"/>
  <c r="E14" i="99"/>
  <c r="E13" i="99"/>
  <c r="E12" i="99"/>
  <c r="E11" i="99"/>
  <c r="E10" i="99"/>
  <c r="E9" i="99"/>
  <c r="E8" i="99"/>
  <c r="E7" i="99"/>
  <c r="E6" i="99"/>
  <c r="B13" i="98"/>
  <c r="B14" i="98" s="1"/>
  <c r="B13" i="97"/>
  <c r="B14" i="97" s="1"/>
  <c r="B14" i="96"/>
  <c r="F12" i="95"/>
  <c r="E12" i="95"/>
  <c r="F11" i="95"/>
  <c r="E11" i="95"/>
  <c r="D10" i="95"/>
  <c r="F10" i="95" s="1"/>
  <c r="C10" i="95"/>
  <c r="C13" i="95" s="1"/>
  <c r="F9" i="95"/>
  <c r="E9" i="95"/>
  <c r="F8" i="95"/>
  <c r="E8" i="95"/>
  <c r="D7" i="95"/>
  <c r="B7" i="95"/>
  <c r="B13" i="95" s="1"/>
  <c r="F6" i="95"/>
  <c r="E6" i="95"/>
  <c r="E27" i="99" l="1"/>
  <c r="E10" i="95"/>
  <c r="E7" i="95"/>
  <c r="F7" i="95"/>
  <c r="D29" i="99"/>
  <c r="E13" i="95"/>
  <c r="E19" i="99"/>
  <c r="D13" i="95"/>
  <c r="F13" i="95" s="1"/>
  <c r="E29" i="99" l="1"/>
  <c r="C17" i="81"/>
  <c r="C8" i="76" l="1"/>
  <c r="B13" i="79" l="1"/>
  <c r="B15" i="79" s="1"/>
  <c r="E8" i="76" l="1"/>
  <c r="D8" i="76"/>
  <c r="B8" i="76"/>
  <c r="G6" i="76"/>
  <c r="F6" i="76"/>
  <c r="G5" i="76"/>
  <c r="F5" i="76"/>
  <c r="G8" i="76" l="1"/>
  <c r="F8" i="7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<sst xmlns="http://schemas.openxmlformats.org/spreadsheetml/2006/main" count="536" uniqueCount="244">
  <si>
    <t>Fondo</t>
  </si>
  <si>
    <t>FSE</t>
  </si>
  <si>
    <t>FESR</t>
  </si>
  <si>
    <t>Totale</t>
  </si>
  <si>
    <t>FESR-FSE</t>
  </si>
  <si>
    <t>FSE-IOG</t>
  </si>
  <si>
    <t>Attuazione finanziaria</t>
  </si>
  <si>
    <t xml:space="preserve">Risorse programmate (a) </t>
  </si>
  <si>
    <t>Impegni (b)</t>
  </si>
  <si>
    <t>Pagamenti (c)</t>
  </si>
  <si>
    <t>Impegni</t>
  </si>
  <si>
    <t xml:space="preserve">Pagamenti </t>
  </si>
  <si>
    <t>(b/a) (%)</t>
  </si>
  <si>
    <t>(c/a) (%)</t>
  </si>
  <si>
    <t>JTF</t>
  </si>
  <si>
    <r>
      <t>Fonte:</t>
    </r>
    <r>
      <rPr>
        <sz val="10"/>
        <rFont val="Times New Roman"/>
        <family val="1"/>
      </rPr>
      <t xml:space="preserve"> Ministero dell'Economia e delle Finanze, Ragioneria Generale dello Stato, IGRUE.</t>
    </r>
  </si>
  <si>
    <r>
      <t>Fonte:</t>
    </r>
    <r>
      <rPr>
        <sz val="12"/>
        <rFont val="Times New Roman"/>
        <family val="1"/>
      </rPr>
      <t xml:space="preserve"> Ministero dell'Economia e delle Finanze, Ragioneria Generale dello Stato, IGRUE.</t>
    </r>
  </si>
  <si>
    <t>Totale generale</t>
  </si>
  <si>
    <t xml:space="preserve">Impegni </t>
  </si>
  <si>
    <r>
      <rPr>
        <i/>
        <sz val="12"/>
        <rFont val="Times New Roman"/>
        <family val="1"/>
      </rPr>
      <t>Fonte</t>
    </r>
    <r>
      <rPr>
        <sz val="12"/>
        <rFont val="Times New Roman"/>
        <family val="1"/>
      </rPr>
      <t>: Ministero dell'Economia e delle Finanze, Ragioneria Generale dello Stato, IGRUE.</t>
    </r>
  </si>
  <si>
    <t xml:space="preserve"> PN JTF</t>
  </si>
  <si>
    <t>Programmi Nazionali (PN)</t>
  </si>
  <si>
    <t>Programmi Operativi Nazionali</t>
  </si>
  <si>
    <t>POC CTE</t>
  </si>
  <si>
    <t xml:space="preserve">Totale </t>
  </si>
  <si>
    <t>Pagamenti</t>
  </si>
  <si>
    <r>
      <t xml:space="preserve">POC </t>
    </r>
    <r>
      <rPr>
        <sz val="12"/>
        <color indexed="8"/>
        <rFont val="Calibri"/>
        <family val="2"/>
      </rPr>
      <t>«</t>
    </r>
    <r>
      <rPr>
        <sz val="12"/>
        <color indexed="8"/>
        <rFont val="Times New Roman"/>
        <family val="1"/>
      </rPr>
      <t>Energia e sviluppo dei territori</t>
    </r>
    <r>
      <rPr>
        <sz val="12"/>
        <color indexed="8"/>
        <rFont val="Calibri"/>
        <family val="2"/>
      </rPr>
      <t>»</t>
    </r>
    <r>
      <rPr>
        <sz val="12"/>
        <color indexed="8"/>
        <rFont val="Times New Roman"/>
        <family val="1"/>
      </rPr>
      <t xml:space="preserve"> *</t>
    </r>
  </si>
  <si>
    <t>POC-PON «Città Metropolitane»</t>
  </si>
  <si>
    <t>POC-PON «Inclusione»</t>
  </si>
  <si>
    <t>POC-PON «Cultura» *</t>
  </si>
  <si>
    <t>POC-PON «Governance e Capacità Istituzionale» *</t>
  </si>
  <si>
    <t>POC-PON «Imprese e competitività» *</t>
  </si>
  <si>
    <t>POC-PON «Infrastrutture e reti» *</t>
  </si>
  <si>
    <t>POC-PON «Legalità» *</t>
  </si>
  <si>
    <t>POC-PON «Per la Scuola» *</t>
  </si>
  <si>
    <t>POC-PON «Ricerca e Innovazione» *</t>
  </si>
  <si>
    <t>POC-PON «SPAO» *</t>
  </si>
  <si>
    <t>POC-POR «Basilicata» *</t>
  </si>
  <si>
    <t>POC-POR «Calabria»*</t>
  </si>
  <si>
    <t>POC-POR «Campania» *</t>
  </si>
  <si>
    <t>POC-POR «Molise» *</t>
  </si>
  <si>
    <t>POC-POR «Sicilia» *</t>
  </si>
  <si>
    <t>POC-POR «Puglia» *</t>
  </si>
  <si>
    <t>POC-POR «Bolzano» *</t>
  </si>
  <si>
    <t>POC-POR «Veneto»*</t>
  </si>
  <si>
    <t>POC-POR «Abruzzo» *</t>
  </si>
  <si>
    <t>POC-POR «Lazio» *</t>
  </si>
  <si>
    <t>POC-POR «Piemonte» *</t>
  </si>
  <si>
    <t>POC-POR «Toscana»*</t>
  </si>
  <si>
    <t>quanto previsto dalla Delibera CIPESS 41/2021.</t>
  </si>
  <si>
    <t>Città Metropolitane</t>
  </si>
  <si>
    <t>Cultura e Sviluppo</t>
  </si>
  <si>
    <t>Governance e Capacità Istituzionale</t>
  </si>
  <si>
    <t>Imprese e Competitività</t>
  </si>
  <si>
    <t>Inclusione</t>
  </si>
  <si>
    <t>Infrastrutture e Reti</t>
  </si>
  <si>
    <t>Iniziativa Occupazione Giovani</t>
  </si>
  <si>
    <t>Iniziativa PMI</t>
  </si>
  <si>
    <t>Legalità</t>
  </si>
  <si>
    <t>Per la Scuola</t>
  </si>
  <si>
    <t>Ricerca e Innovazione</t>
  </si>
  <si>
    <t>Sistemi di Politiche Attive per l'Occupazione</t>
  </si>
  <si>
    <t>Mezzogiorno</t>
  </si>
  <si>
    <t>Italia</t>
  </si>
  <si>
    <t>Centro-Nord</t>
  </si>
  <si>
    <t>Fonte: Ministero dell'Economia e delle Finanze, Ragioneria Generale dello Stato, IGRUE.</t>
  </si>
  <si>
    <t>Abruzzo</t>
  </si>
  <si>
    <t>Basilicata</t>
  </si>
  <si>
    <t>Calabria</t>
  </si>
  <si>
    <t>Campania</t>
  </si>
  <si>
    <t>Emilia Romagna</t>
  </si>
  <si>
    <t>Friuli V. Giulia</t>
  </si>
  <si>
    <t>Lazio</t>
  </si>
  <si>
    <t>Liguria</t>
  </si>
  <si>
    <t>Lombardia</t>
  </si>
  <si>
    <t>Marche</t>
  </si>
  <si>
    <t>Molise</t>
  </si>
  <si>
    <t>PA Bolzano</t>
  </si>
  <si>
    <t>PA Trento</t>
  </si>
  <si>
    <t>Piemonte</t>
  </si>
  <si>
    <t>Puglia</t>
  </si>
  <si>
    <t>Sardegna</t>
  </si>
  <si>
    <t>Sicilia</t>
  </si>
  <si>
    <t>Toscana</t>
  </si>
  <si>
    <t>Umbria</t>
  </si>
  <si>
    <t>Valle d'Aosta</t>
  </si>
  <si>
    <t>Veneto</t>
  </si>
  <si>
    <t>Regioni</t>
  </si>
  <si>
    <t>Sicurezza per la Legalità</t>
  </si>
  <si>
    <t>Equità nella Salute</t>
  </si>
  <si>
    <t>Inclusione e Lotta alla Povertà</t>
  </si>
  <si>
    <t>Giovani, Donne e Lavoro</t>
  </si>
  <si>
    <t>Scuola e Competenze</t>
  </si>
  <si>
    <t>Metro Plus e Città Medie Sud</t>
  </si>
  <si>
    <t>Cultura</t>
  </si>
  <si>
    <t>Capacità per la Coesione AT</t>
  </si>
  <si>
    <t>Ricerca, innov. e compet. per transizione verde e digitale</t>
  </si>
  <si>
    <t>Emilia-Romagna</t>
  </si>
  <si>
    <t>Friuli Venezia Giulia</t>
  </si>
  <si>
    <t>Impegni / risorse totali (%)</t>
  </si>
  <si>
    <t>Pagamenti / risorse totali (%)</t>
  </si>
  <si>
    <t>D=B/A</t>
  </si>
  <si>
    <t>E=C/A</t>
  </si>
  <si>
    <t>Amministrazioni centrali</t>
  </si>
  <si>
    <t>Regioni e Province autonome</t>
  </si>
  <si>
    <t>Città metropolitane</t>
  </si>
  <si>
    <t>Amminustrazione centrale</t>
  </si>
  <si>
    <t>Turismo</t>
  </si>
  <si>
    <t>Salute</t>
  </si>
  <si>
    <t>Infrastrutture</t>
  </si>
  <si>
    <t>Istruzione</t>
  </si>
  <si>
    <t>Politiche Agricole</t>
  </si>
  <si>
    <t>Sviluppo Economico</t>
  </si>
  <si>
    <t>Transazione Ecologica</t>
  </si>
  <si>
    <t>Università e Ricerca</t>
  </si>
  <si>
    <t>Sport</t>
  </si>
  <si>
    <t>Amministrazione regionale</t>
  </si>
  <si>
    <t>Bari</t>
  </si>
  <si>
    <t>Cagliari</t>
  </si>
  <si>
    <t>Catania</t>
  </si>
  <si>
    <t>Messina</t>
  </si>
  <si>
    <t>Napoli</t>
  </si>
  <si>
    <t>Palermo</t>
  </si>
  <si>
    <t>Reggio Calabria</t>
  </si>
  <si>
    <t>Data di</t>
  </si>
  <si>
    <t>Assegnazioni FSC 2021-2027</t>
  </si>
  <si>
    <t>N.interventi/</t>
  </si>
  <si>
    <t>sottoscrizione</t>
  </si>
  <si>
    <t>Ordinarie</t>
  </si>
  <si>
    <t xml:space="preserve">Anticipazioni </t>
  </si>
  <si>
    <t>linee di azione</t>
  </si>
  <si>
    <t>Fonte: Elaborazioni Svimez su dati Ministero dell'Economia e delle Finanze, Ragioneria Generale dello Stato, IGRUE.</t>
  </si>
  <si>
    <t>Ricerca, Innovazione e Competitività per la Transizione Verde e Digitale</t>
  </si>
  <si>
    <t>Amministrazione centrale</t>
  </si>
  <si>
    <t>Programmi Operativi Regionali</t>
  </si>
  <si>
    <t>Regioni più sviluppate</t>
  </si>
  <si>
    <t>Regioni in transizione</t>
  </si>
  <si>
    <t>Regioni meno sviluppate</t>
  </si>
  <si>
    <t xml:space="preserve"> JTF</t>
  </si>
  <si>
    <t xml:space="preserve">Regioni in transizione </t>
  </si>
  <si>
    <t xml:space="preserve"> Marche</t>
  </si>
  <si>
    <t>Amministrazione titolare</t>
  </si>
  <si>
    <t>elenco figure e tabelle del capitolo 17</t>
  </si>
  <si>
    <t>Risorse programmate  rettificate (a)</t>
  </si>
  <si>
    <t>Risorse programmate rettificate (a)</t>
  </si>
  <si>
    <t xml:space="preserve"> </t>
  </si>
  <si>
    <t>Risorse totali (a)</t>
  </si>
  <si>
    <t>POR Abruzzo</t>
  </si>
  <si>
    <t>POR Molise</t>
  </si>
  <si>
    <t>POR Sardegna</t>
  </si>
  <si>
    <t>POR Basilicata</t>
  </si>
  <si>
    <t>POR Calabria</t>
  </si>
  <si>
    <t>POR Campania</t>
  </si>
  <si>
    <t>POR Puglia</t>
  </si>
  <si>
    <t>POR Sicilia</t>
  </si>
  <si>
    <t>Impegni (b)/(a) (%)</t>
  </si>
  <si>
    <t>Pagamenti (c)/(a) (%)</t>
  </si>
  <si>
    <t>Impegni (b/a) (%)</t>
  </si>
  <si>
    <t>Pagamenti (c/a) (%)</t>
  </si>
  <si>
    <t>(a) prime stime del Dipartimento per le Politiche di Coesione e per il Sud; gli importi tengono conto delle rimodulazioni finanziariarie collegate all'applicazione del tasso di cofinanziamento UE del 100% per gli anni contabili 2020-2021 e 2021-2022.</t>
  </si>
  <si>
    <t>Impegni (milioni di euro) (b)</t>
  </si>
  <si>
    <t>Pagamenti (milioni di euro) (c)</t>
  </si>
  <si>
    <t>Programmi Operativi Complementari</t>
  </si>
  <si>
    <t>PER LUISA</t>
  </si>
  <si>
    <t>TAB 1 E FIG 1 DOVREBBERO ANDARE VICINE</t>
  </si>
  <si>
    <t>Valore del   programma  (milioni di euro) (a)</t>
  </si>
  <si>
    <t>POC «Per la Governance dei sistemi di gestione e controllo</t>
  </si>
  <si>
    <t xml:space="preserve">(*) includono le risorse trasferite ai sensi dell'art. 242 del decreto-legge 34/2020, convertito con </t>
  </si>
  <si>
    <t xml:space="preserve">modificazioni dalla legge 17 luglio 2020, n.77, che potranno essere attivate dalle Amministrazioni titolari, secondo </t>
  </si>
  <si>
    <t>di cui: contributo Ue</t>
  </si>
  <si>
    <t>Risorse programmate (milioni di euro)</t>
  </si>
  <si>
    <t>Programmi Nazionali</t>
  </si>
  <si>
    <t>TAB 2 E FIG 2 DOVREBBERO ANDARE VICINE</t>
  </si>
  <si>
    <t xml:space="preserve">Risorse programmate in milioni di euro
(a) </t>
  </si>
  <si>
    <t>Programmi  Regionali</t>
  </si>
  <si>
    <t>Fonte: elaborazioni Svimez su dati Ministero dell'Economia e delle Finanze, Ragioneria Generale dello Stato, IGRUE.</t>
  </si>
  <si>
    <t>TAB 6 E FIG 4 DOVREBBERO ANDARE VICINE</t>
  </si>
  <si>
    <t>TAB 5 E FIG 3 DOVREBBERO ANDARE VICINE</t>
  </si>
  <si>
    <t>%</t>
  </si>
  <si>
    <t>milioni di euro</t>
  </si>
  <si>
    <t>Impegni / risorse totali (b)/(a)</t>
  </si>
  <si>
    <t>Pagamenti / risorse totali (c)/(a)</t>
  </si>
  <si>
    <r>
      <rPr>
        <i/>
        <sz val="12"/>
        <color theme="1"/>
        <rFont val="Times New Roman"/>
        <family val="1"/>
      </rPr>
      <t>Fonte</t>
    </r>
    <r>
      <rPr>
        <sz val="12"/>
        <color theme="1"/>
        <rFont val="Times New Roman"/>
        <family val="1"/>
      </rPr>
      <t>. elaborazioni SVIMEZ  su dati Ministero dell'Economia e delle Finanze, Ragioneria Generale dello Stato,  IGRUE.</t>
    </r>
  </si>
  <si>
    <r>
      <rPr>
        <i/>
        <sz val="10"/>
        <color theme="1"/>
        <rFont val="Times New Roman"/>
        <family val="1"/>
      </rPr>
      <t>Fonte</t>
    </r>
    <r>
      <rPr>
        <sz val="10"/>
        <color theme="1"/>
        <rFont val="Times New Roman"/>
        <family val="1"/>
      </rPr>
      <t>. elaborazioni SVIMEZ  su dati Ministero dell'Economia e delle Finanze, Ragioneria Generale dello Stato, IGRUE</t>
    </r>
  </si>
  <si>
    <t>Risorse totali (milioni di euro)</t>
  </si>
  <si>
    <t>Fonte: elaborazioni Svimez  su dati Ministero dell'Economia e delle Finanze, Ragioneria Generale dello Stato,  IGRUE.</t>
  </si>
  <si>
    <t>TAB 8 E FIG 5 DOVREBBERO ANDARE VICINE</t>
  </si>
  <si>
    <t>Amministrazioni regionali</t>
  </si>
  <si>
    <t>TAB 9 E FIG 6 DOVREBBERO ANDARE VICINE</t>
  </si>
  <si>
    <r>
      <rPr>
        <i/>
        <sz val="11"/>
        <color theme="1"/>
        <rFont val="Times New Roman"/>
        <family val="1"/>
      </rPr>
      <t>Fonte</t>
    </r>
    <r>
      <rPr>
        <sz val="11"/>
        <color theme="1"/>
        <rFont val="Times New Roman"/>
        <family val="1"/>
      </rPr>
      <t>: elaborazioni SVIMEZ su dati del Dipartimento per le politiche di coesione e per il Sud.</t>
    </r>
  </si>
  <si>
    <t>Ricerca e sviluppo</t>
  </si>
  <si>
    <t>Accesso e utilizzo delle ICT</t>
  </si>
  <si>
    <t>Competitività delle imprese</t>
  </si>
  <si>
    <t>Transizione verde</t>
  </si>
  <si>
    <t>Reti e infrastrutture per la mobilità</t>
  </si>
  <si>
    <t>Infrastrutture sociali</t>
  </si>
  <si>
    <t>Aree di intervento</t>
  </si>
  <si>
    <t>Ue 27</t>
  </si>
  <si>
    <t>Anno</t>
  </si>
  <si>
    <t>PON e POR Mezzogiorno</t>
  </si>
  <si>
    <t>POR Mezzogiorno</t>
  </si>
  <si>
    <t>OT 4 - Sostenere la transizione verso un'economia a basse emissioni di carbonio in tutti i settori</t>
  </si>
  <si>
    <t>Risorse programmate (B)</t>
  </si>
  <si>
    <t>% (A/B)</t>
  </si>
  <si>
    <t>OT 6 - Preservare e tutelare l'ambiente e promuovere l'uso efficiente delle risorse</t>
  </si>
  <si>
    <t>OT 9 - Promuovere l'inclusione sociale e combattere la povertà e ogni discriminazione</t>
  </si>
  <si>
    <t>Intervento 001 - "Generic productive investment in SMEs"</t>
  </si>
  <si>
    <t>Fonte: elaborazioni Svimez su dati Commissione europea.</t>
  </si>
  <si>
    <t xml:space="preserve"> Ue 27</t>
  </si>
  <si>
    <t>var. ass.</t>
  </si>
  <si>
    <t>var. %</t>
  </si>
  <si>
    <t>2014-2023</t>
  </si>
  <si>
    <t>var. ass. 2014-2023</t>
  </si>
  <si>
    <t>var. % 2014-2023</t>
  </si>
  <si>
    <t>Regioni LD e TR Ue 27</t>
  </si>
  <si>
    <t>Obiettivi tematici e interventi</t>
  </si>
  <si>
    <t>Spesa elegibbile e risorse programmate</t>
  </si>
  <si>
    <t>Spesa (A)</t>
  </si>
  <si>
    <r>
      <t xml:space="preserve">TAB. 1. </t>
    </r>
    <r>
      <rPr>
        <i/>
        <sz val="12"/>
        <rFont val="Times New Roman"/>
        <family val="1"/>
      </rPr>
      <t>Fondi strutturali 2014-2020 dei PON: risorse programmate al 30 giugno 2024 (milioni di euro)</t>
    </r>
  </si>
  <si>
    <t>Fig. 1. Fondi strutturali 2014-2020: attuazione finanziaria al 30 giugno 2024 dei PON (impegni e pagamenti in % delle risorse programmate rettificate)</t>
  </si>
  <si>
    <r>
      <t xml:space="preserve">TAB. 2. </t>
    </r>
    <r>
      <rPr>
        <i/>
        <sz val="12"/>
        <rFont val="Times New Roman"/>
        <family val="1"/>
      </rPr>
      <t>Fondi strutturali 2014-2020: risorse programmate al 30 giugno 2024 dei POR (milioni di euro)</t>
    </r>
  </si>
  <si>
    <t>Fig. 2. Fondi strutturali 2014-2020: attuazione finanziaria al 30 giugno 2024 dei POR in transizione (impegni e pagamenti in % delle risorse programmate rettificate)</t>
  </si>
  <si>
    <r>
      <t>TAB.  3.</t>
    </r>
    <r>
      <rPr>
        <i/>
        <sz val="12"/>
        <color indexed="8"/>
        <rFont val="Times New Roman"/>
        <family val="1"/>
      </rPr>
      <t xml:space="preserve"> Fondi strutturali 2014-2020: stato di attuazione al 30 giugno 2024 dei  POC	</t>
    </r>
  </si>
  <si>
    <t>Tab. 4. Programmazione iniziale delle risorse FESR in Italia e negli altri paesi dell'Ue</t>
  </si>
  <si>
    <t>Tab. 5. Programmazione iniziale delle risorse FESR nelle regioni meno sviluppate e in transizione</t>
  </si>
  <si>
    <t>Tab. 6.7 Programmazione delle risorse FESR al 2014 e al 2023, Italia</t>
  </si>
  <si>
    <t xml:space="preserve">Tab. 7. Programmazione delle risorse FESR, Mezzogiorno. </t>
  </si>
  <si>
    <t xml:space="preserve">Tab. 8. Programmazione finale delle risorse FESR </t>
  </si>
  <si>
    <t>Tab. 9. Programmazione finale delle risorse FESR nelle regioni meno sviluppate e in transizione</t>
  </si>
  <si>
    <t>Tab. 10. rapporto tra spese eleggibili e risorse programmate in Italia e negli altri Paesi dell'Unione europea (%)</t>
  </si>
  <si>
    <t>Tab. 11. Spesa elegibbile e programmate (milioni di euro, s.d.i.)</t>
  </si>
  <si>
    <r>
      <t xml:space="preserve">TAB. 12. </t>
    </r>
    <r>
      <rPr>
        <i/>
        <sz val="10"/>
        <color theme="1"/>
        <rFont val="Times New Roman"/>
        <family val="1"/>
      </rPr>
      <t xml:space="preserve">Fondi strutturali 2021-2027: stato di attuazione al 30 giugno 2024 per Fondo (milioni di euro, s.d.i.) </t>
    </r>
  </si>
  <si>
    <r>
      <t xml:space="preserve">TAB. 13. </t>
    </r>
    <r>
      <rPr>
        <i/>
        <sz val="12"/>
        <rFont val="Times New Roman"/>
        <family val="1"/>
      </rPr>
      <t>Fondi strutturali 2021-2027: risorse programmate al 30 giugno 2024 dei PN</t>
    </r>
  </si>
  <si>
    <t>Fig. 3. Fondi strutturali 2021-2027: attuazione finanziaria al 30 giugno 2024 dei PN (impegni e pagamenti in % delle risorse programmate)</t>
  </si>
  <si>
    <r>
      <t xml:space="preserve">TAB.14.  </t>
    </r>
    <r>
      <rPr>
        <i/>
        <sz val="12"/>
        <color indexed="8"/>
        <rFont val="Times New Roman"/>
        <family val="1"/>
      </rPr>
      <t>Fondi strutturali 2021-2027: risorse programmate al 30 giugno 2024 dei PR</t>
    </r>
  </si>
  <si>
    <t>Fig. 4. Fondi strutturali 2021-2027: attuazione finanziaria al 30 giugno 2024 dei PR (impegni e pagamenti in % delle risorse programmate)</t>
  </si>
  <si>
    <r>
      <t xml:space="preserve">TAB. 15. </t>
    </r>
    <r>
      <rPr>
        <i/>
        <sz val="12"/>
        <color theme="1"/>
        <rFont val="Times New Roman"/>
        <family val="1"/>
      </rPr>
      <t>PSC per tipo di Amministrazione: stato di attuazione al 30 giugno 2024</t>
    </r>
  </si>
  <si>
    <r>
      <t>TAB. 16.</t>
    </r>
    <r>
      <rPr>
        <i/>
        <sz val="10"/>
        <color theme="1"/>
        <rFont val="Times New Roman"/>
        <family val="1"/>
      </rPr>
      <t xml:space="preserve"> PSC</t>
    </r>
    <r>
      <rPr>
        <sz val="10"/>
        <color theme="1"/>
        <rFont val="Times New Roman"/>
        <family val="1"/>
      </rPr>
      <t xml:space="preserve"> </t>
    </r>
    <r>
      <rPr>
        <i/>
        <sz val="10"/>
        <color theme="1"/>
        <rFont val="Times New Roman"/>
        <family val="1"/>
      </rPr>
      <t>delle Amministrazioni centrali: risorse al 30 giugno 2024</t>
    </r>
  </si>
  <si>
    <t>Fig. 5. PSC delle Amministrazioni centrali: attuazione finanziaria al 30 giugno 2024 (impegni e pagamenti in % delle risorse totali)</t>
  </si>
  <si>
    <r>
      <t>TAB. 17.</t>
    </r>
    <r>
      <rPr>
        <i/>
        <sz val="10"/>
        <color theme="1"/>
        <rFont val="Times New Roman"/>
        <family val="1"/>
      </rPr>
      <t xml:space="preserve"> PSC delle Regioni: risorse al 30 giugno 2024</t>
    </r>
  </si>
  <si>
    <t>Fig. 6. PSC delle Amministrazioni regionali: attuazione finanziaria al 30 giugno 2024 (impegni e pagamenti in % risorse totali)</t>
  </si>
  <si>
    <r>
      <t xml:space="preserve">TAB. 18. </t>
    </r>
    <r>
      <rPr>
        <i/>
        <sz val="10"/>
        <color theme="1"/>
        <rFont val="Times New Roman"/>
        <family val="1"/>
      </rPr>
      <t>PSC delle Città metropolitane, risorse al 30 giugno 2024</t>
    </r>
  </si>
  <si>
    <t>Fig.7. PSC delle Città metropolitane: attuazione finanziaria al 30 giugno 2024 (impegni e pagamenti in % delle risorse totali)</t>
  </si>
  <si>
    <r>
      <t xml:space="preserve">TAB. 19. </t>
    </r>
    <r>
      <rPr>
        <i/>
        <sz val="11"/>
        <color theme="1"/>
        <rFont val="Times New Roman"/>
        <family val="1"/>
      </rPr>
      <t>Accordi di coesione sottoscritti: situazione al 30 settembre 2024 (milioni di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</si>
</sst>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0.0"/>
    <numFmt numFmtId="166" formatCode="0.0"/>
    <numFmt numFmtId="167" formatCode="_-* #,##0.0_-;\-* #,##0.0_-;_-* &quot;-&quot;??_-;_-@_-"/>
    <numFmt numFmtId="168" formatCode="_-* #,##0.0\ _€_-;\-* #,##0.0\ _€_-;_-* &quot;-&quot;?\ _€_-;_-@_-"/>
    <numFmt numFmtId="169" formatCode="_-* #,##0.00\ _€_-;\-* #,##0.00\ _€_-;_-* &quot;-&quot;?\ _€_-;_-@_-"/>
    <numFmt numFmtId="170" formatCode="#,##0.0_ ;\-#,##0.0\ "/>
    <numFmt numFmtId="171" formatCode="_-* #,##0_-;\-* #,##0_-;_-* &quot;-&quot;??_-;_-@_-"/>
    <numFmt numFmtId="172" formatCode="#,##0_ ;\-#,##0\ "/>
  </numFmts>
  <fonts count="40">
    <font>
      <sz val="12"/>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name val="Frutiger LT 45 Light"/>
      <family val="2"/>
    </font>
    <font>
      <i/>
      <sz val="10"/>
      <name val="Frutiger LT 45 Light"/>
      <family val="2"/>
    </font>
    <font>
      <sz val="12"/>
      <color indexed="8"/>
      <name val="Calibri"/>
      <family val="2"/>
      <scheme val="minor"/>
    </font>
    <font>
      <sz val="11"/>
      <color indexed="8"/>
      <name val="Calibri"/>
      <family val="2"/>
      <scheme val="minor"/>
    </font>
    <font>
      <sz val="12"/>
      <name val="Times New Roman"/>
      <family val="1"/>
    </font>
    <font>
      <i/>
      <sz val="12"/>
      <name val="Times New Roman"/>
      <family val="1"/>
    </font>
    <font>
      <sz val="10"/>
      <color theme="1"/>
      <name val="Times New Roman"/>
      <family val="1"/>
    </font>
    <font>
      <i/>
      <sz val="10"/>
      <color theme="1"/>
      <name val="Times New Roman"/>
      <family val="1"/>
    </font>
    <font>
      <sz val="10"/>
      <color theme="1"/>
      <name val="Calibri"/>
      <family val="2"/>
      <scheme val="minor"/>
    </font>
    <font>
      <sz val="10"/>
      <color indexed="8"/>
      <name val="Times New Roman"/>
      <family val="1"/>
    </font>
    <font>
      <i/>
      <sz val="10"/>
      <name val="Times New Roman"/>
      <family val="1"/>
    </font>
    <font>
      <sz val="10"/>
      <name val="Times New Roman"/>
      <family val="1"/>
    </font>
    <font>
      <sz val="12"/>
      <color theme="1"/>
      <name val="Times New Roman"/>
      <family val="1"/>
    </font>
    <font>
      <i/>
      <sz val="12"/>
      <color theme="1"/>
      <name val="Times New Roman"/>
      <family val="1"/>
    </font>
    <font>
      <sz val="12"/>
      <color indexed="8"/>
      <name val="Times New Roman"/>
      <family val="1"/>
    </font>
    <font>
      <i/>
      <sz val="12"/>
      <color indexed="8"/>
      <name val="Times New Roman"/>
      <family val="1"/>
    </font>
    <font>
      <sz val="12"/>
      <color indexed="8"/>
      <name val="Calibri"/>
      <family val="2"/>
    </font>
    <font>
      <sz val="12"/>
      <name val="Frutiger LT 45 Light"/>
      <family val="2"/>
    </font>
    <font>
      <sz val="12"/>
      <color rgb="FFFF0000"/>
      <name val="Times New Roman"/>
      <family val="1"/>
    </font>
    <font>
      <sz val="12"/>
      <color rgb="FF00247D"/>
      <name val="Barlow Condensed SemiBold"/>
    </font>
    <font>
      <i/>
      <sz val="12"/>
      <color rgb="FF191919"/>
      <name val="Barlow Condensed"/>
    </font>
    <font>
      <sz val="12"/>
      <color theme="1"/>
      <name val="Calibri"/>
      <family val="2"/>
      <scheme val="minor"/>
    </font>
    <font>
      <sz val="14"/>
      <color theme="1"/>
      <name val="Times New Roman"/>
      <family val="1"/>
    </font>
    <font>
      <sz val="11"/>
      <color theme="1"/>
      <name val="Times New Roman"/>
      <family val="1"/>
    </font>
    <font>
      <i/>
      <sz val="11"/>
      <color theme="1"/>
      <name val="Times New Roman"/>
      <family val="1"/>
    </font>
    <font>
      <sz val="11"/>
      <name val="Times New Roman"/>
      <family val="1"/>
    </font>
    <font>
      <i/>
      <sz val="10"/>
      <color theme="1"/>
      <name val="Barlow Condensed"/>
    </font>
    <font>
      <b/>
      <sz val="10"/>
      <color rgb="FF002060"/>
      <name val="Frutiger LT 45 Light"/>
    </font>
    <font>
      <sz val="11"/>
      <color theme="1"/>
      <name val="Barlow Condensed"/>
    </font>
    <font>
      <i/>
      <sz val="9.5"/>
      <color rgb="FF414042"/>
      <name val="Trebuchet MS"/>
      <family val="2"/>
    </font>
    <font>
      <sz val="11"/>
      <color indexed="8"/>
      <name val="Barlow Condensed"/>
    </font>
    <font>
      <sz val="12"/>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6">
    <xf numFmtId="0" fontId="0" fillId="0" borderId="0"/>
    <xf numFmtId="43" fontId="6" fillId="0" borderId="0" applyFont="0" applyFill="0" applyBorder="0" applyAlignment="0" applyProtection="0"/>
    <xf numFmtId="43" fontId="6" fillId="0" borderId="0" applyFont="0" applyFill="0" applyBorder="0" applyAlignment="0" applyProtection="0"/>
    <xf numFmtId="164" fontId="10" fillId="0" borderId="0" applyFont="0" applyFill="0" applyBorder="0" applyAlignment="0" applyProtection="0"/>
    <xf numFmtId="0" fontId="11" fillId="0" borderId="0"/>
    <xf numFmtId="0" fontId="7" fillId="0" borderId="0"/>
    <xf numFmtId="9" fontId="6" fillId="0" borderId="0" applyFont="0" applyFill="0" applyBorder="0" applyAlignment="0" applyProtection="0"/>
    <xf numFmtId="0" fontId="10" fillId="0" borderId="0"/>
    <xf numFmtId="0" fontId="24" fillId="0" borderId="0"/>
    <xf numFmtId="0" fontId="24" fillId="0" borderId="0"/>
    <xf numFmtId="164" fontId="24" fillId="0" borderId="0" applyFont="0" applyFill="0" applyBorder="0" applyAlignment="0" applyProtection="0"/>
    <xf numFmtId="0" fontId="5" fillId="0" borderId="0"/>
    <xf numFmtId="0" fontId="7" fillId="0" borderId="0"/>
    <xf numFmtId="0" fontId="4" fillId="0" borderId="0"/>
    <xf numFmtId="43" fontId="4" fillId="0" borderId="0" applyFont="0" applyFill="0" applyBorder="0" applyAlignment="0" applyProtection="0"/>
    <xf numFmtId="0" fontId="3" fillId="0" borderId="0"/>
  </cellStyleXfs>
  <cellXfs count="269">
    <xf numFmtId="0" fontId="0" fillId="0" borderId="0" xfId="0"/>
    <xf numFmtId="0" fontId="8" fillId="0" borderId="0" xfId="5" applyFont="1"/>
    <xf numFmtId="0" fontId="12" fillId="0" borderId="0" xfId="0" applyFont="1" applyAlignment="1">
      <alignment horizontal="left" vertical="center"/>
    </xf>
    <xf numFmtId="0" fontId="12" fillId="0" borderId="0" xfId="5" applyFont="1"/>
    <xf numFmtId="0" fontId="12" fillId="0" borderId="1" xfId="0" applyFont="1" applyBorder="1"/>
    <xf numFmtId="0" fontId="12" fillId="0" borderId="1" xfId="5" applyFont="1" applyBorder="1"/>
    <xf numFmtId="0" fontId="9" fillId="0" borderId="0" xfId="5" applyFont="1" applyAlignment="1">
      <alignment horizontal="left" vertical="center" wrapText="1"/>
    </xf>
    <xf numFmtId="43" fontId="12" fillId="0" borderId="0" xfId="2" applyFont="1" applyFill="1" applyBorder="1"/>
    <xf numFmtId="0" fontId="12" fillId="0" borderId="0" xfId="0" applyFont="1"/>
    <xf numFmtId="43" fontId="12" fillId="0" borderId="0" xfId="2" applyFont="1" applyFill="1" applyBorder="1" applyAlignment="1">
      <alignment horizontal="center" vertical="center"/>
    </xf>
    <xf numFmtId="0" fontId="12" fillId="0" borderId="1" xfId="5" applyFont="1" applyBorder="1" applyAlignment="1">
      <alignment horizontal="left" vertical="center" wrapText="1"/>
    </xf>
    <xf numFmtId="0" fontId="12" fillId="0" borderId="1" xfId="5" applyFont="1" applyBorder="1" applyAlignment="1">
      <alignment horizontal="center" vertical="center" wrapText="1"/>
    </xf>
    <xf numFmtId="43" fontId="12" fillId="0" borderId="1" xfId="2" applyFont="1" applyFill="1" applyBorder="1" applyAlignment="1">
      <alignment horizontal="center" vertical="center"/>
    </xf>
    <xf numFmtId="0" fontId="14" fillId="0" borderId="0" xfId="0" applyFont="1"/>
    <xf numFmtId="0" fontId="16" fillId="0" borderId="0" xfId="0" applyFont="1"/>
    <xf numFmtId="0" fontId="17" fillId="0" borderId="0" xfId="7" applyFont="1" applyAlignment="1">
      <alignment horizontal="left" vertical="center" wrapText="1"/>
    </xf>
    <xf numFmtId="165" fontId="17" fillId="0" borderId="0" xfId="0" applyNumberFormat="1" applyFont="1" applyAlignment="1">
      <alignment horizontal="center" vertical="center"/>
    </xf>
    <xf numFmtId="2" fontId="14" fillId="0" borderId="0" xfId="0" applyNumberFormat="1" applyFont="1" applyAlignment="1">
      <alignment horizontal="center"/>
    </xf>
    <xf numFmtId="4" fontId="14" fillId="0" borderId="0" xfId="0" applyNumberFormat="1" applyFont="1"/>
    <xf numFmtId="4" fontId="14" fillId="0" borderId="0" xfId="0" applyNumberFormat="1" applyFont="1" applyAlignment="1">
      <alignment horizontal="center"/>
    </xf>
    <xf numFmtId="166" fontId="14" fillId="0" borderId="0" xfId="0" applyNumberFormat="1" applyFont="1" applyAlignment="1">
      <alignment horizontal="center"/>
    </xf>
    <xf numFmtId="0" fontId="18" fillId="0" borderId="0" xfId="0" applyFont="1"/>
    <xf numFmtId="0" fontId="19" fillId="0" borderId="0" xfId="0" applyFont="1"/>
    <xf numFmtId="0" fontId="7" fillId="0" borderId="0" xfId="0" applyFont="1"/>
    <xf numFmtId="0" fontId="14" fillId="0" borderId="1" xfId="0" applyFont="1" applyBorder="1"/>
    <xf numFmtId="0" fontId="13" fillId="0" borderId="0" xfId="0" applyFont="1"/>
    <xf numFmtId="0" fontId="12" fillId="0" borderId="1" xfId="8" applyFont="1" applyBorder="1" applyAlignment="1">
      <alignment horizontal="center" vertical="center" wrapText="1"/>
    </xf>
    <xf numFmtId="0" fontId="22" fillId="0" borderId="0" xfId="0" applyFont="1"/>
    <xf numFmtId="0" fontId="22" fillId="0" borderId="1" xfId="0" applyFont="1" applyBorder="1"/>
    <xf numFmtId="0" fontId="22" fillId="0" borderId="0" xfId="0" applyFont="1" applyAlignment="1">
      <alignment vertical="center"/>
    </xf>
    <xf numFmtId="0" fontId="22" fillId="0" borderId="0" xfId="0" applyFont="1" applyAlignment="1">
      <alignment horizontal="left" vertical="center"/>
    </xf>
    <xf numFmtId="0" fontId="25" fillId="0" borderId="0" xfId="5" applyFont="1"/>
    <xf numFmtId="0" fontId="27" fillId="0" borderId="0" xfId="11" applyFont="1"/>
    <xf numFmtId="0" fontId="28" fillId="0" borderId="0" xfId="11" applyFont="1"/>
    <xf numFmtId="0" fontId="25" fillId="0" borderId="0" xfId="5" applyFont="1" applyAlignment="1">
      <alignment horizontal="center" vertical="center" wrapText="1"/>
    </xf>
    <xf numFmtId="0" fontId="12" fillId="0" borderId="0" xfId="9" applyFont="1" applyAlignment="1">
      <alignment horizontal="left" vertical="center" wrapText="1"/>
    </xf>
    <xf numFmtId="0" fontId="12" fillId="0" borderId="0" xfId="8" applyFont="1" applyAlignment="1">
      <alignment horizontal="center"/>
    </xf>
    <xf numFmtId="0" fontId="22" fillId="0" borderId="0" xfId="0" applyFont="1" applyAlignment="1">
      <alignment horizontal="left" vertical="center" wrapText="1"/>
    </xf>
    <xf numFmtId="165" fontId="22" fillId="0" borderId="0" xfId="0" applyNumberFormat="1" applyFont="1" applyAlignment="1">
      <alignment horizontal="center" vertical="center" wrapText="1"/>
    </xf>
    <xf numFmtId="165" fontId="22" fillId="0" borderId="0" xfId="0" applyNumberFormat="1" applyFont="1" applyAlignment="1">
      <alignment horizontal="center" vertical="center"/>
    </xf>
    <xf numFmtId="170" fontId="23" fillId="0" borderId="0" xfId="1" applyNumberFormat="1" applyFont="1" applyBorder="1" applyAlignment="1">
      <alignment horizontal="center" vertical="center" wrapText="1"/>
    </xf>
    <xf numFmtId="0" fontId="20" fillId="0" borderId="0" xfId="13" applyFont="1"/>
    <xf numFmtId="0" fontId="29" fillId="0" borderId="0" xfId="13" applyFont="1"/>
    <xf numFmtId="0" fontId="21" fillId="0" borderId="0" xfId="13" applyFont="1"/>
    <xf numFmtId="166" fontId="20" fillId="0" borderId="0" xfId="13" applyNumberFormat="1" applyFont="1"/>
    <xf numFmtId="168" fontId="20" fillId="0" borderId="0" xfId="13" applyNumberFormat="1" applyFont="1" applyAlignment="1">
      <alignment horizontal="center"/>
    </xf>
    <xf numFmtId="43" fontId="29" fillId="0" borderId="0" xfId="14" applyFont="1"/>
    <xf numFmtId="165" fontId="20" fillId="0" borderId="0" xfId="13" applyNumberFormat="1" applyFont="1"/>
    <xf numFmtId="165" fontId="29" fillId="0" borderId="0" xfId="14" applyNumberFormat="1" applyFont="1"/>
    <xf numFmtId="165" fontId="29" fillId="0" borderId="0" xfId="13" applyNumberFormat="1" applyFont="1"/>
    <xf numFmtId="4" fontId="29" fillId="0" borderId="0" xfId="13" applyNumberFormat="1" applyFont="1"/>
    <xf numFmtId="0" fontId="20" fillId="0" borderId="1" xfId="13" applyFont="1" applyBorder="1"/>
    <xf numFmtId="166" fontId="20" fillId="0" borderId="1" xfId="13" applyNumberFormat="1" applyFont="1" applyBorder="1"/>
    <xf numFmtId="168" fontId="29" fillId="0" borderId="0" xfId="13" applyNumberFormat="1" applyFont="1"/>
    <xf numFmtId="164" fontId="29" fillId="0" borderId="0" xfId="13" applyNumberFormat="1" applyFont="1"/>
    <xf numFmtId="43" fontId="20" fillId="0" borderId="0" xfId="14" applyFont="1"/>
    <xf numFmtId="0" fontId="14" fillId="0" borderId="0" xfId="13" applyFont="1"/>
    <xf numFmtId="0" fontId="4" fillId="0" borderId="0" xfId="13"/>
    <xf numFmtId="0" fontId="15" fillId="0" borderId="0" xfId="13" applyFont="1"/>
    <xf numFmtId="0" fontId="14" fillId="0" borderId="1" xfId="13" applyFont="1" applyBorder="1" applyAlignment="1">
      <alignment horizontal="center" vertical="center"/>
    </xf>
    <xf numFmtId="165" fontId="14" fillId="0" borderId="1" xfId="13" applyNumberFormat="1" applyFont="1" applyBorder="1" applyAlignment="1">
      <alignment horizontal="center" vertical="center"/>
    </xf>
    <xf numFmtId="165" fontId="14" fillId="0" borderId="0" xfId="13" applyNumberFormat="1" applyFont="1"/>
    <xf numFmtId="166" fontId="14" fillId="0" borderId="0" xfId="13" applyNumberFormat="1" applyFont="1" applyAlignment="1">
      <alignment horizontal="right"/>
    </xf>
    <xf numFmtId="4" fontId="4" fillId="0" borderId="0" xfId="13" applyNumberFormat="1"/>
    <xf numFmtId="10" fontId="4" fillId="0" borderId="0" xfId="13" applyNumberFormat="1"/>
    <xf numFmtId="0" fontId="14" fillId="0" borderId="1" xfId="13" applyFont="1" applyBorder="1"/>
    <xf numFmtId="166" fontId="14" fillId="0" borderId="1" xfId="13" applyNumberFormat="1" applyFont="1" applyBorder="1" applyAlignment="1">
      <alignment horizontal="right"/>
    </xf>
    <xf numFmtId="4" fontId="14" fillId="0" borderId="0" xfId="13" applyNumberFormat="1" applyFont="1"/>
    <xf numFmtId="4" fontId="14" fillId="0" borderId="0" xfId="14" applyNumberFormat="1" applyFont="1"/>
    <xf numFmtId="10" fontId="14" fillId="0" borderId="0" xfId="14" applyNumberFormat="1" applyFont="1"/>
    <xf numFmtId="166" fontId="14" fillId="0" borderId="0" xfId="13" applyNumberFormat="1" applyFont="1"/>
    <xf numFmtId="168" fontId="14" fillId="0" borderId="0" xfId="13" applyNumberFormat="1" applyFont="1"/>
    <xf numFmtId="0" fontId="30" fillId="0" borderId="0" xfId="13" applyFont="1"/>
    <xf numFmtId="165" fontId="14" fillId="0" borderId="0" xfId="13" applyNumberFormat="1" applyFont="1" applyAlignment="1">
      <alignment horizontal="right"/>
    </xf>
    <xf numFmtId="165" fontId="19" fillId="0" borderId="0" xfId="13" applyNumberFormat="1" applyFont="1" applyAlignment="1">
      <alignment horizontal="right"/>
    </xf>
    <xf numFmtId="165" fontId="19" fillId="0" borderId="1" xfId="13" applyNumberFormat="1" applyFont="1" applyBorder="1" applyAlignment="1">
      <alignment horizontal="right"/>
    </xf>
    <xf numFmtId="0" fontId="31" fillId="0" borderId="0" xfId="13" applyFont="1"/>
    <xf numFmtId="2" fontId="31" fillId="0" borderId="0" xfId="13" applyNumberFormat="1" applyFont="1"/>
    <xf numFmtId="0" fontId="34" fillId="0" borderId="0" xfId="11" applyFont="1"/>
    <xf numFmtId="0" fontId="25" fillId="0" borderId="2" xfId="5" applyFont="1" applyBorder="1" applyAlignment="1">
      <alignment horizontal="center" vertical="center" wrapText="1"/>
    </xf>
    <xf numFmtId="0" fontId="12" fillId="0" borderId="0" xfId="8" applyFont="1" applyAlignment="1">
      <alignment vertical="center"/>
    </xf>
    <xf numFmtId="0" fontId="12" fillId="0" borderId="1" xfId="9" applyFont="1" applyBorder="1" applyAlignment="1">
      <alignment horizontal="center" vertical="center" wrapText="1"/>
    </xf>
    <xf numFmtId="0" fontId="0" fillId="0" borderId="0" xfId="0" applyAlignment="1">
      <alignment horizontal="center"/>
    </xf>
    <xf numFmtId="165" fontId="14" fillId="0" borderId="2" xfId="13" applyNumberFormat="1" applyFont="1" applyBorder="1" applyAlignment="1">
      <alignment horizontal="center" vertical="center" wrapText="1"/>
    </xf>
    <xf numFmtId="0" fontId="14" fillId="0" borderId="2" xfId="13" applyFont="1" applyBorder="1" applyAlignment="1">
      <alignment horizontal="left" vertical="center"/>
    </xf>
    <xf numFmtId="0" fontId="14" fillId="0" borderId="2" xfId="13" applyFont="1" applyBorder="1" applyAlignment="1">
      <alignment horizontal="center" vertical="top" wrapText="1"/>
    </xf>
    <xf numFmtId="0" fontId="35" fillId="0" borderId="0" xfId="5" applyFont="1"/>
    <xf numFmtId="0" fontId="25" fillId="0" borderId="1" xfId="5" applyFont="1" applyBorder="1"/>
    <xf numFmtId="0" fontId="13" fillId="0" borderId="1" xfId="9" applyFont="1" applyBorder="1" applyAlignment="1">
      <alignment horizontal="left" vertical="center" wrapText="1"/>
    </xf>
    <xf numFmtId="0" fontId="22" fillId="0" borderId="1" xfId="0" applyFont="1" applyBorder="1" applyAlignment="1">
      <alignment horizontal="left" vertical="center"/>
    </xf>
    <xf numFmtId="0" fontId="12" fillId="0" borderId="2" xfId="8" applyFont="1" applyBorder="1" applyAlignment="1">
      <alignment horizontal="left" vertical="center" wrapText="1"/>
    </xf>
    <xf numFmtId="0" fontId="12" fillId="0" borderId="2" xfId="8" applyFont="1" applyBorder="1" applyAlignment="1">
      <alignment horizontal="center" vertical="center" wrapText="1"/>
    </xf>
    <xf numFmtId="0" fontId="22" fillId="0" borderId="2" xfId="0" applyFont="1" applyBorder="1" applyAlignment="1">
      <alignment horizontal="left" vertical="center" wrapText="1"/>
    </xf>
    <xf numFmtId="165" fontId="12" fillId="0" borderId="2" xfId="8" applyNumberFormat="1" applyFont="1" applyBorder="1" applyAlignment="1">
      <alignment horizontal="center" vertical="center" wrapText="1"/>
    </xf>
    <xf numFmtId="0" fontId="31" fillId="0" borderId="1" xfId="13" applyFont="1" applyBorder="1"/>
    <xf numFmtId="0" fontId="31" fillId="0" borderId="1" xfId="13" applyFont="1" applyBorder="1" applyAlignment="1">
      <alignment horizontal="center"/>
    </xf>
    <xf numFmtId="0" fontId="33" fillId="0" borderId="0" xfId="13" applyFont="1" applyAlignment="1">
      <alignment horizontal="left" vertical="center"/>
    </xf>
    <xf numFmtId="15" fontId="31" fillId="0" borderId="0" xfId="13" applyNumberFormat="1" applyFont="1"/>
    <xf numFmtId="171" fontId="31" fillId="0" borderId="0" xfId="14" applyNumberFormat="1" applyFont="1" applyFill="1"/>
    <xf numFmtId="171" fontId="31" fillId="0" borderId="0" xfId="13" applyNumberFormat="1" applyFont="1"/>
    <xf numFmtId="4" fontId="12" fillId="0" borderId="0" xfId="2" applyNumberFormat="1" applyFont="1" applyFill="1" applyBorder="1" applyAlignment="1">
      <alignment horizontal="center" vertical="center"/>
    </xf>
    <xf numFmtId="165" fontId="25" fillId="0" borderId="0" xfId="5" applyNumberFormat="1" applyFont="1"/>
    <xf numFmtId="39" fontId="12" fillId="0" borderId="0" xfId="1" applyNumberFormat="1" applyFont="1" applyFill="1" applyBorder="1" applyAlignment="1">
      <alignment horizontal="center" vertical="center"/>
    </xf>
    <xf numFmtId="0" fontId="12" fillId="0" borderId="0" xfId="5" applyFont="1" applyAlignment="1">
      <alignment horizontal="center" vertical="center"/>
    </xf>
    <xf numFmtId="0" fontId="12" fillId="0" borderId="0" xfId="5" applyFont="1" applyAlignment="1">
      <alignment horizontal="center" vertical="center" wrapText="1"/>
    </xf>
    <xf numFmtId="0" fontId="12" fillId="0" borderId="0" xfId="5" applyFont="1" applyAlignment="1">
      <alignment vertical="center"/>
    </xf>
    <xf numFmtId="0" fontId="12" fillId="0" borderId="0" xfId="5" applyFont="1" applyAlignment="1">
      <alignment vertical="center" wrapText="1"/>
    </xf>
    <xf numFmtId="0" fontId="12" fillId="0" borderId="0" xfId="5" applyFont="1" applyAlignment="1">
      <alignment horizontal="left" vertical="center"/>
    </xf>
    <xf numFmtId="166" fontId="25" fillId="0" borderId="0" xfId="5" applyNumberFormat="1" applyFont="1"/>
    <xf numFmtId="165" fontId="26" fillId="0" borderId="0" xfId="6" applyNumberFormat="1" applyFont="1" applyFill="1" applyBorder="1" applyAlignment="1">
      <alignment horizontal="center" vertical="center"/>
    </xf>
    <xf numFmtId="165" fontId="26" fillId="0" borderId="1" xfId="6" applyNumberFormat="1" applyFont="1" applyFill="1" applyBorder="1" applyAlignment="1">
      <alignment horizontal="center" vertical="center"/>
    </xf>
    <xf numFmtId="0" fontId="25" fillId="0" borderId="2" xfId="5" applyFont="1" applyBorder="1" applyAlignment="1">
      <alignment vertical="center"/>
    </xf>
    <xf numFmtId="0" fontId="0" fillId="2" borderId="0" xfId="0" applyFill="1"/>
    <xf numFmtId="0" fontId="22" fillId="0" borderId="1" xfId="0" applyFont="1" applyBorder="1" applyAlignment="1">
      <alignment horizontal="center" wrapText="1"/>
    </xf>
    <xf numFmtId="0" fontId="22" fillId="0" borderId="1" xfId="0" applyFont="1" applyBorder="1" applyAlignment="1">
      <alignment wrapText="1"/>
    </xf>
    <xf numFmtId="0" fontId="14" fillId="0" borderId="1" xfId="0" applyFont="1" applyBorder="1" applyAlignment="1">
      <alignment horizontal="center"/>
    </xf>
    <xf numFmtId="166" fontId="14" fillId="0" borderId="1" xfId="0" applyNumberFormat="1" applyFont="1" applyBorder="1" applyAlignment="1">
      <alignment horizontal="center"/>
    </xf>
    <xf numFmtId="167" fontId="22" fillId="0" borderId="0" xfId="1" applyNumberFormat="1" applyFont="1"/>
    <xf numFmtId="167" fontId="22" fillId="0" borderId="1" xfId="1" applyNumberFormat="1" applyFont="1" applyBorder="1"/>
    <xf numFmtId="0" fontId="12" fillId="0" borderId="0" xfId="0" applyFont="1" applyAlignment="1">
      <alignment horizontal="left" vertical="top"/>
    </xf>
    <xf numFmtId="0" fontId="12" fillId="0" borderId="1" xfId="0" applyFont="1" applyBorder="1" applyAlignment="1">
      <alignment horizontal="left" vertical="top"/>
    </xf>
    <xf numFmtId="0" fontId="22" fillId="0" borderId="0" xfId="0" applyFont="1" applyAlignment="1">
      <alignment horizontal="left"/>
    </xf>
    <xf numFmtId="0" fontId="20" fillId="0" borderId="3" xfId="13" applyFont="1" applyBorder="1"/>
    <xf numFmtId="3" fontId="14" fillId="0" borderId="0" xfId="13" applyNumberFormat="1" applyFont="1"/>
    <xf numFmtId="3" fontId="14" fillId="0" borderId="1" xfId="13" applyNumberFormat="1" applyFont="1" applyBorder="1"/>
    <xf numFmtId="3" fontId="14" fillId="0" borderId="0" xfId="13" applyNumberFormat="1" applyFont="1" applyAlignment="1">
      <alignment horizontal="right"/>
    </xf>
    <xf numFmtId="3" fontId="14" fillId="0" borderId="1" xfId="13" applyNumberFormat="1" applyFont="1" applyBorder="1" applyAlignment="1">
      <alignment horizontal="right"/>
    </xf>
    <xf numFmtId="168" fontId="20" fillId="0" borderId="1" xfId="13" applyNumberFormat="1" applyFont="1" applyBorder="1" applyAlignment="1">
      <alignment horizontal="center"/>
    </xf>
    <xf numFmtId="168" fontId="20" fillId="0" borderId="0" xfId="13" applyNumberFormat="1" applyFont="1"/>
    <xf numFmtId="0" fontId="3" fillId="0" borderId="0" xfId="15"/>
    <xf numFmtId="0" fontId="36" fillId="0" borderId="0" xfId="15" applyFont="1"/>
    <xf numFmtId="0" fontId="3" fillId="0" borderId="2" xfId="15" applyBorder="1"/>
    <xf numFmtId="0" fontId="3" fillId="0" borderId="2" xfId="15" applyBorder="1" applyAlignment="1">
      <alignment horizontal="center" vertical="center"/>
    </xf>
    <xf numFmtId="0" fontId="3" fillId="0" borderId="2" xfId="15" applyBorder="1" applyAlignment="1">
      <alignment horizontal="center" vertical="center" wrapText="1"/>
    </xf>
    <xf numFmtId="0" fontId="3" fillId="0" borderId="0" xfId="15" applyAlignment="1">
      <alignment wrapText="1"/>
    </xf>
    <xf numFmtId="170" fontId="3" fillId="0" borderId="0" xfId="15" applyNumberFormat="1" applyAlignment="1">
      <alignment horizontal="center" vertical="center"/>
    </xf>
    <xf numFmtId="0" fontId="3" fillId="0" borderId="1" xfId="15" applyBorder="1" applyAlignment="1">
      <alignment horizontal="left"/>
    </xf>
    <xf numFmtId="170" fontId="3" fillId="0" borderId="1" xfId="15" applyNumberFormat="1" applyBorder="1" applyAlignment="1">
      <alignment horizontal="center" vertical="center"/>
    </xf>
    <xf numFmtId="0" fontId="3" fillId="0" borderId="0" xfId="15" applyAlignment="1">
      <alignment horizontal="left" wrapText="1"/>
    </xf>
    <xf numFmtId="0" fontId="3" fillId="0" borderId="0" xfId="15" applyAlignment="1">
      <alignment horizontal="left"/>
    </xf>
    <xf numFmtId="0" fontId="3" fillId="0" borderId="2" xfId="15" applyBorder="1" applyAlignment="1">
      <alignment horizontal="center"/>
    </xf>
    <xf numFmtId="0" fontId="3" fillId="0" borderId="2" xfId="15" applyBorder="1" applyAlignment="1">
      <alignment horizontal="center" wrapText="1"/>
    </xf>
    <xf numFmtId="0" fontId="3" fillId="0" borderId="1" xfId="15" applyBorder="1" applyAlignment="1">
      <alignment horizontal="center"/>
    </xf>
    <xf numFmtId="0" fontId="37" fillId="0" borderId="0" xfId="15" applyFont="1"/>
    <xf numFmtId="0" fontId="29" fillId="0" borderId="0" xfId="15" applyFont="1" applyAlignment="1">
      <alignment horizontal="left" wrapText="1"/>
    </xf>
    <xf numFmtId="0" fontId="29" fillId="0" borderId="0" xfId="15" applyFont="1" applyAlignment="1">
      <alignment horizontal="left"/>
    </xf>
    <xf numFmtId="0" fontId="29" fillId="0" borderId="0" xfId="15" applyFont="1" applyAlignment="1">
      <alignment horizontal="center"/>
    </xf>
    <xf numFmtId="0" fontId="3" fillId="0" borderId="2" xfId="15" applyBorder="1" applyAlignment="1">
      <alignment horizontal="left" vertical="center"/>
    </xf>
    <xf numFmtId="172" fontId="3" fillId="0" borderId="0" xfId="15" applyNumberFormat="1" applyAlignment="1">
      <alignment horizontal="center" vertical="center"/>
    </xf>
    <xf numFmtId="172" fontId="3" fillId="0" borderId="1" xfId="15" applyNumberFormat="1" applyBorder="1" applyAlignment="1">
      <alignment horizontal="center" vertical="center"/>
    </xf>
    <xf numFmtId="171" fontId="3" fillId="0" borderId="0" xfId="15" applyNumberFormat="1"/>
    <xf numFmtId="170" fontId="3" fillId="0" borderId="0" xfId="15" applyNumberFormat="1"/>
    <xf numFmtId="165" fontId="3" fillId="0" borderId="0" xfId="15" applyNumberFormat="1" applyAlignment="1">
      <alignment horizontal="center" vertical="center"/>
    </xf>
    <xf numFmtId="165" fontId="3" fillId="0" borderId="1" xfId="15" applyNumberFormat="1" applyBorder="1" applyAlignment="1">
      <alignment horizontal="center" vertical="center"/>
    </xf>
    <xf numFmtId="0" fontId="3" fillId="0" borderId="2" xfId="15" applyBorder="1" applyAlignment="1">
      <alignment horizontal="left"/>
    </xf>
    <xf numFmtId="0" fontId="3" fillId="0" borderId="0" xfId="15" applyAlignment="1">
      <alignment horizontal="left" vertical="center"/>
    </xf>
    <xf numFmtId="171" fontId="3" fillId="0" borderId="0" xfId="15" applyNumberFormat="1" applyAlignment="1">
      <alignment horizontal="center" vertical="center"/>
    </xf>
    <xf numFmtId="167" fontId="3" fillId="0" borderId="0" xfId="15" applyNumberFormat="1" applyAlignment="1">
      <alignment horizontal="center" vertical="center"/>
    </xf>
    <xf numFmtId="0" fontId="3" fillId="0" borderId="1" xfId="15" applyBorder="1" applyAlignment="1">
      <alignment horizontal="left" vertical="center"/>
    </xf>
    <xf numFmtId="167" fontId="3" fillId="0" borderId="1" xfId="15" applyNumberFormat="1" applyBorder="1" applyAlignment="1">
      <alignment horizontal="center" vertical="center"/>
    </xf>
    <xf numFmtId="0" fontId="38" fillId="0" borderId="0" xfId="0" applyFont="1" applyAlignment="1">
      <alignment horizontal="justify" vertical="center"/>
    </xf>
    <xf numFmtId="3" fontId="12" fillId="0" borderId="0" xfId="0" applyNumberFormat="1" applyFont="1" applyAlignment="1">
      <alignment horizontal="right" vertical="center"/>
    </xf>
    <xf numFmtId="3" fontId="12" fillId="0" borderId="1" xfId="0" applyNumberFormat="1" applyFont="1" applyBorder="1" applyAlignment="1">
      <alignment horizontal="right" vertical="center"/>
    </xf>
    <xf numFmtId="3" fontId="25" fillId="0" borderId="0" xfId="5" applyNumberFormat="1" applyFont="1" applyAlignment="1">
      <alignment horizontal="right" vertical="center"/>
    </xf>
    <xf numFmtId="3" fontId="25" fillId="0" borderId="0" xfId="5" applyNumberFormat="1" applyFont="1" applyAlignment="1">
      <alignment horizontal="right" vertical="center" wrapText="1"/>
    </xf>
    <xf numFmtId="3" fontId="25" fillId="0" borderId="0" xfId="5" applyNumberFormat="1" applyFont="1" applyAlignment="1">
      <alignment horizontal="right"/>
    </xf>
    <xf numFmtId="3" fontId="25" fillId="0" borderId="1" xfId="5" applyNumberFormat="1" applyFont="1" applyBorder="1" applyAlignment="1">
      <alignment horizontal="right"/>
    </xf>
    <xf numFmtId="171" fontId="22" fillId="0" borderId="0" xfId="1" applyNumberFormat="1" applyFont="1"/>
    <xf numFmtId="171" fontId="22" fillId="0" borderId="1" xfId="1" applyNumberFormat="1" applyFont="1" applyBorder="1"/>
    <xf numFmtId="171" fontId="3" fillId="0" borderId="0" xfId="15" applyNumberFormat="1" applyAlignment="1">
      <alignment horizontal="center"/>
    </xf>
    <xf numFmtId="171" fontId="3" fillId="0" borderId="1" xfId="15" applyNumberFormat="1" applyBorder="1" applyAlignment="1">
      <alignment horizontal="center"/>
    </xf>
    <xf numFmtId="172" fontId="3" fillId="0" borderId="0" xfId="15" applyNumberFormat="1"/>
    <xf numFmtId="172" fontId="3" fillId="0" borderId="1" xfId="15" applyNumberFormat="1" applyBorder="1"/>
    <xf numFmtId="3" fontId="3" fillId="0" borderId="0" xfId="15" applyNumberFormat="1" applyAlignment="1">
      <alignment horizontal="center" vertical="center"/>
    </xf>
    <xf numFmtId="3" fontId="3" fillId="0" borderId="1" xfId="15" applyNumberFormat="1" applyBorder="1" applyAlignment="1">
      <alignment horizontal="center" vertical="center"/>
    </xf>
    <xf numFmtId="3" fontId="22" fillId="0" borderId="0" xfId="0" applyNumberFormat="1" applyFont="1" applyAlignment="1">
      <alignment horizontal="center" vertical="center"/>
    </xf>
    <xf numFmtId="3" fontId="22" fillId="0" borderId="0" xfId="1" applyNumberFormat="1" applyFont="1" applyBorder="1" applyAlignment="1">
      <alignment horizontal="center" vertical="center" wrapText="1"/>
    </xf>
    <xf numFmtId="3" fontId="22" fillId="0" borderId="1" xfId="0" applyNumberFormat="1" applyFont="1" applyBorder="1" applyAlignment="1">
      <alignment horizontal="center" vertical="center"/>
    </xf>
    <xf numFmtId="0" fontId="13" fillId="0" borderId="0" xfId="9" applyFont="1" applyAlignment="1">
      <alignment horizontal="left" vertical="center" wrapText="1"/>
    </xf>
    <xf numFmtId="3" fontId="17" fillId="0" borderId="0" xfId="7" applyNumberFormat="1" applyFont="1" applyAlignment="1">
      <alignment horizontal="center" vertical="center"/>
    </xf>
    <xf numFmtId="3" fontId="14" fillId="0" borderId="0" xfId="0" applyNumberFormat="1" applyFont="1" applyAlignment="1">
      <alignment horizontal="center"/>
    </xf>
    <xf numFmtId="3" fontId="17" fillId="0" borderId="0" xfId="0" applyNumberFormat="1" applyFont="1" applyAlignment="1">
      <alignment horizontal="center" vertical="center"/>
    </xf>
    <xf numFmtId="3" fontId="17" fillId="0" borderId="0" xfId="7" applyNumberFormat="1" applyFont="1" applyAlignment="1">
      <alignment horizontal="center"/>
    </xf>
    <xf numFmtId="3" fontId="14" fillId="0" borderId="1" xfId="0" applyNumberFormat="1" applyFont="1" applyBorder="1" applyAlignment="1">
      <alignment horizontal="center"/>
    </xf>
    <xf numFmtId="171" fontId="20" fillId="0" borderId="0" xfId="14" applyNumberFormat="1" applyFont="1" applyFill="1"/>
    <xf numFmtId="171" fontId="20" fillId="0" borderId="0" xfId="13" applyNumberFormat="1" applyFont="1"/>
    <xf numFmtId="171" fontId="20" fillId="0" borderId="1" xfId="13" applyNumberFormat="1" applyFont="1" applyBorder="1"/>
    <xf numFmtId="3" fontId="12" fillId="0" borderId="0" xfId="10" applyNumberFormat="1" applyFont="1" applyFill="1" applyBorder="1" applyAlignment="1">
      <alignment horizontal="center" vertical="center"/>
    </xf>
    <xf numFmtId="3" fontId="12" fillId="0" borderId="0" xfId="10" applyNumberFormat="1" applyFont="1" applyFill="1" applyBorder="1" applyAlignment="1">
      <alignment horizontal="center"/>
    </xf>
    <xf numFmtId="3" fontId="12" fillId="0" borderId="0" xfId="1" applyNumberFormat="1" applyFont="1" applyAlignment="1">
      <alignment horizontal="center"/>
    </xf>
    <xf numFmtId="3" fontId="12" fillId="0" borderId="1" xfId="0" applyNumberFormat="1" applyFont="1" applyBorder="1" applyAlignment="1">
      <alignment horizontal="center"/>
    </xf>
    <xf numFmtId="166" fontId="3" fillId="0" borderId="0" xfId="15" applyNumberFormat="1" applyAlignment="1">
      <alignment horizontal="center"/>
    </xf>
    <xf numFmtId="166" fontId="3" fillId="0" borderId="1" xfId="15" applyNumberFormat="1" applyBorder="1" applyAlignment="1">
      <alignment horizontal="center"/>
    </xf>
    <xf numFmtId="171" fontId="3" fillId="0" borderId="3" xfId="15" applyNumberFormat="1" applyBorder="1" applyAlignment="1">
      <alignment horizontal="center" vertical="center"/>
    </xf>
    <xf numFmtId="167" fontId="22" fillId="0" borderId="0" xfId="1" applyNumberFormat="1" applyFont="1" applyFill="1"/>
    <xf numFmtId="167" fontId="22" fillId="0" borderId="1" xfId="1" applyNumberFormat="1" applyFont="1" applyFill="1" applyBorder="1"/>
    <xf numFmtId="0" fontId="2" fillId="0" borderId="0" xfId="15" applyFont="1" applyAlignment="1">
      <alignment horizontal="left" vertical="center"/>
    </xf>
    <xf numFmtId="0" fontId="39" fillId="0" borderId="0" xfId="0" applyFont="1"/>
    <xf numFmtId="0" fontId="12" fillId="0" borderId="0" xfId="8" applyFont="1" applyAlignment="1">
      <alignment horizontal="left" vertical="center" wrapText="1"/>
    </xf>
    <xf numFmtId="0" fontId="12" fillId="0" borderId="0" xfId="8" applyFont="1" applyAlignment="1">
      <alignment horizontal="center" vertical="center"/>
    </xf>
    <xf numFmtId="0" fontId="12" fillId="0" borderId="0" xfId="0" applyFont="1" applyAlignment="1">
      <alignment horizontal="center" vertical="center" wrapText="1"/>
    </xf>
    <xf numFmtId="0" fontId="12" fillId="0" borderId="1" xfId="8" applyFont="1" applyBorder="1" applyAlignment="1">
      <alignment horizontal="center" vertical="center"/>
    </xf>
    <xf numFmtId="0" fontId="12" fillId="0" borderId="1" xfId="0" applyFont="1" applyBorder="1" applyAlignment="1">
      <alignment horizontal="center"/>
    </xf>
    <xf numFmtId="0" fontId="12" fillId="0" borderId="0" xfId="0" applyFont="1" applyAlignment="1">
      <alignment horizontal="left" vertical="top" wrapText="1" indent="1"/>
    </xf>
    <xf numFmtId="2" fontId="12" fillId="0" borderId="0" xfId="6" applyNumberFormat="1" applyFont="1" applyFill="1" applyBorder="1" applyAlignment="1">
      <alignment horizontal="center" vertical="center"/>
    </xf>
    <xf numFmtId="43" fontId="12" fillId="0" borderId="0" xfId="0" applyNumberFormat="1" applyFont="1" applyAlignment="1">
      <alignment horizontal="right" vertical="center"/>
    </xf>
    <xf numFmtId="0" fontId="12" fillId="0" borderId="0" xfId="0" applyFont="1" applyAlignment="1">
      <alignment horizontal="left" vertical="top" indent="1"/>
    </xf>
    <xf numFmtId="167" fontId="12" fillId="0" borderId="0" xfId="0" applyNumberFormat="1" applyFont="1" applyAlignment="1">
      <alignment horizontal="right" vertical="center"/>
    </xf>
    <xf numFmtId="166" fontId="12" fillId="0" borderId="0" xfId="6" applyNumberFormat="1" applyFont="1" applyFill="1" applyBorder="1" applyAlignment="1">
      <alignment horizontal="center" vertical="center"/>
    </xf>
    <xf numFmtId="169" fontId="12" fillId="0" borderId="0" xfId="0" applyNumberFormat="1" applyFont="1"/>
    <xf numFmtId="169" fontId="12" fillId="0" borderId="0" xfId="0" applyNumberFormat="1" applyFont="1" applyAlignment="1">
      <alignment horizontal="right"/>
    </xf>
    <xf numFmtId="0" fontId="12" fillId="0" borderId="1" xfId="0" applyFont="1" applyBorder="1" applyAlignment="1">
      <alignment horizontal="left" vertical="top" indent="1"/>
    </xf>
    <xf numFmtId="169" fontId="12" fillId="0" borderId="1" xfId="0" applyNumberFormat="1" applyFont="1" applyBorder="1"/>
    <xf numFmtId="169" fontId="12" fillId="0" borderId="1" xfId="0" applyNumberFormat="1" applyFont="1" applyBorder="1" applyAlignment="1">
      <alignment horizontal="right"/>
    </xf>
    <xf numFmtId="171" fontId="31" fillId="0" borderId="1" xfId="14" applyNumberFormat="1" applyFont="1" applyFill="1" applyBorder="1"/>
    <xf numFmtId="171" fontId="31" fillId="0" borderId="1" xfId="13" applyNumberFormat="1" applyFont="1" applyBorder="1"/>
    <xf numFmtId="0" fontId="0" fillId="2" borderId="0" xfId="0" applyFill="1" applyAlignment="1">
      <alignment horizontal="center" vertical="center"/>
    </xf>
    <xf numFmtId="0" fontId="12" fillId="0" borderId="0" xfId="5" applyFont="1" applyAlignment="1">
      <alignment horizontal="left" vertical="center" wrapText="1"/>
    </xf>
    <xf numFmtId="0" fontId="13" fillId="0" borderId="0" xfId="5" applyFont="1" applyAlignment="1">
      <alignment horizontal="left" vertical="center" wrapText="1"/>
    </xf>
    <xf numFmtId="0" fontId="12" fillId="0" borderId="0" xfId="5" applyFont="1" applyAlignment="1">
      <alignment horizontal="left" vertical="center"/>
    </xf>
    <xf numFmtId="0" fontId="12" fillId="0" borderId="0" xfId="5" applyFont="1" applyAlignment="1">
      <alignment horizontal="center" vertical="center"/>
    </xf>
    <xf numFmtId="0" fontId="12" fillId="0" borderId="0" xfId="5" applyFont="1" applyAlignment="1">
      <alignment vertical="center"/>
    </xf>
    <xf numFmtId="0" fontId="22" fillId="0" borderId="2" xfId="0" applyFont="1" applyBorder="1" applyAlignment="1">
      <alignment horizontal="center"/>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3" fillId="0" borderId="2" xfId="15" applyBorder="1" applyAlignment="1">
      <alignment horizontal="center" vertical="center"/>
    </xf>
    <xf numFmtId="0" fontId="3" fillId="0" borderId="3" xfId="15" applyBorder="1" applyAlignment="1">
      <alignment horizontal="center" vertical="center"/>
    </xf>
    <xf numFmtId="0" fontId="3" fillId="0" borderId="1" xfId="15" applyBorder="1" applyAlignment="1">
      <alignment horizontal="center" vertical="center"/>
    </xf>
    <xf numFmtId="0" fontId="3" fillId="0" borderId="0" xfId="15" applyAlignment="1">
      <alignment horizontal="left"/>
    </xf>
    <xf numFmtId="0" fontId="3" fillId="0" borderId="1" xfId="15" applyBorder="1" applyAlignment="1">
      <alignment horizontal="center"/>
    </xf>
    <xf numFmtId="0" fontId="29" fillId="0" borderId="0" xfId="15" applyFont="1" applyAlignment="1">
      <alignment horizontal="left" wrapText="1"/>
    </xf>
    <xf numFmtId="0" fontId="29" fillId="0" borderId="0" xfId="15" applyFont="1" applyAlignment="1">
      <alignment horizontal="left"/>
    </xf>
    <xf numFmtId="0" fontId="3" fillId="0" borderId="2" xfId="15" applyBorder="1" applyAlignment="1">
      <alignment horizontal="center"/>
    </xf>
    <xf numFmtId="0" fontId="3" fillId="0" borderId="2" xfId="15" applyBorder="1" applyAlignment="1">
      <alignment horizontal="center" vertical="center" wrapText="1"/>
    </xf>
    <xf numFmtId="0" fontId="3" fillId="0" borderId="3" xfId="15" applyBorder="1" applyAlignment="1">
      <alignment horizontal="center"/>
    </xf>
    <xf numFmtId="0" fontId="29" fillId="0" borderId="0" xfId="15" applyFont="1" applyAlignment="1">
      <alignment wrapText="1"/>
    </xf>
    <xf numFmtId="0" fontId="38" fillId="0" borderId="0" xfId="0" applyFont="1" applyAlignment="1">
      <alignment horizontal="justify" vertical="center"/>
    </xf>
    <xf numFmtId="0" fontId="3" fillId="0" borderId="0" xfId="15" applyAlignment="1">
      <alignment horizontal="left" vertical="center" wrapText="1"/>
    </xf>
    <xf numFmtId="0" fontId="3" fillId="0" borderId="3" xfId="15" applyBorder="1" applyAlignment="1">
      <alignment wrapText="1"/>
    </xf>
    <xf numFmtId="0" fontId="3" fillId="0" borderId="0" xfId="15" applyAlignment="1">
      <alignment wrapText="1"/>
    </xf>
    <xf numFmtId="0" fontId="3" fillId="0" borderId="1" xfId="15" applyBorder="1" applyAlignment="1">
      <alignment wrapText="1"/>
    </xf>
    <xf numFmtId="0" fontId="3" fillId="0" borderId="3" xfId="15" applyBorder="1" applyAlignment="1">
      <alignment vertical="center" wrapText="1"/>
    </xf>
    <xf numFmtId="0" fontId="3" fillId="0" borderId="0" xfId="15" applyAlignment="1">
      <alignment vertical="center" wrapText="1"/>
    </xf>
    <xf numFmtId="0" fontId="3" fillId="0" borderId="1" xfId="15" applyBorder="1" applyAlignment="1">
      <alignment vertical="center" wrapText="1"/>
    </xf>
    <xf numFmtId="0" fontId="14" fillId="0" borderId="2" xfId="0" applyFont="1" applyBorder="1" applyAlignment="1">
      <alignment horizontal="center"/>
    </xf>
    <xf numFmtId="0" fontId="14" fillId="0" borderId="3" xfId="0" applyFont="1" applyBorder="1"/>
    <xf numFmtId="0" fontId="14" fillId="0" borderId="1" xfId="0" applyFont="1" applyBorder="1"/>
    <xf numFmtId="0" fontId="14" fillId="0" borderId="3" xfId="0" applyFont="1" applyBorder="1" applyAlignment="1">
      <alignment horizontal="center" wrapText="1"/>
    </xf>
    <xf numFmtId="0" fontId="14" fillId="0" borderId="1" xfId="0" applyFont="1" applyBorder="1" applyAlignment="1">
      <alignment horizontal="center" wrapText="1"/>
    </xf>
    <xf numFmtId="0" fontId="12" fillId="0" borderId="0" xfId="9" applyFont="1" applyAlignment="1">
      <alignment horizontal="left" vertical="center" wrapText="1"/>
    </xf>
    <xf numFmtId="0" fontId="22" fillId="0" borderId="0" xfId="0" applyFont="1" applyAlignment="1">
      <alignment horizontal="left" vertical="center" wrapText="1"/>
    </xf>
    <xf numFmtId="0" fontId="20" fillId="0" borderId="3" xfId="13" applyFont="1" applyBorder="1" applyAlignment="1">
      <alignment horizontal="center"/>
    </xf>
    <xf numFmtId="0" fontId="20" fillId="0" borderId="0" xfId="13" applyFont="1" applyAlignment="1">
      <alignment wrapText="1"/>
    </xf>
    <xf numFmtId="165" fontId="20" fillId="0" borderId="3" xfId="13" applyNumberFormat="1" applyFont="1" applyBorder="1" applyAlignment="1">
      <alignment horizontal="center" vertical="center" wrapText="1"/>
    </xf>
    <xf numFmtId="165" fontId="20" fillId="0" borderId="1" xfId="13" applyNumberFormat="1" applyFont="1" applyBorder="1" applyAlignment="1">
      <alignment horizontal="center" vertical="center" wrapText="1"/>
    </xf>
    <xf numFmtId="0" fontId="20" fillId="0" borderId="3" xfId="13" applyFont="1" applyBorder="1" applyAlignment="1">
      <alignment horizontal="center" vertical="center"/>
    </xf>
    <xf numFmtId="0" fontId="20" fillId="0" borderId="1" xfId="13" applyFont="1" applyBorder="1" applyAlignment="1">
      <alignment horizontal="center" vertical="center"/>
    </xf>
    <xf numFmtId="0" fontId="14" fillId="0" borderId="0" xfId="13" applyFont="1"/>
    <xf numFmtId="0" fontId="14" fillId="0" borderId="3" xfId="13" applyFont="1" applyBorder="1" applyAlignment="1">
      <alignment horizontal="center" vertical="center"/>
    </xf>
    <xf numFmtId="0" fontId="14" fillId="0" borderId="0" xfId="13" applyFont="1" applyAlignment="1">
      <alignment horizontal="center" vertical="center"/>
    </xf>
    <xf numFmtId="0" fontId="14" fillId="0" borderId="1" xfId="13" applyFont="1" applyBorder="1" applyAlignment="1">
      <alignment horizontal="center" vertical="center"/>
    </xf>
    <xf numFmtId="165" fontId="14" fillId="0" borderId="3" xfId="13" applyNumberFormat="1" applyFont="1" applyBorder="1" applyAlignment="1">
      <alignment horizontal="center" vertical="center" wrapText="1"/>
    </xf>
    <xf numFmtId="165" fontId="14" fillId="0" borderId="1" xfId="13" applyNumberFormat="1" applyFont="1" applyBorder="1" applyAlignment="1">
      <alignment horizontal="center" vertical="center" wrapText="1"/>
    </xf>
    <xf numFmtId="0" fontId="14" fillId="0" borderId="3" xfId="13" applyFont="1" applyBorder="1" applyAlignment="1">
      <alignment horizontal="center" vertical="top" wrapText="1"/>
    </xf>
    <xf numFmtId="0" fontId="14" fillId="0" borderId="0" xfId="13" applyFont="1" applyAlignment="1">
      <alignment horizontal="center" vertical="top" wrapText="1"/>
    </xf>
    <xf numFmtId="0" fontId="14" fillId="0" borderId="1" xfId="13" applyFont="1" applyBorder="1" applyAlignment="1">
      <alignment horizontal="center" vertical="top" wrapText="1"/>
    </xf>
    <xf numFmtId="0" fontId="14" fillId="0" borderId="0" xfId="13" applyFont="1" applyAlignment="1">
      <alignment wrapText="1"/>
    </xf>
    <xf numFmtId="0" fontId="31" fillId="0" borderId="2" xfId="13" applyFont="1" applyBorder="1" applyAlignment="1">
      <alignment horizontal="center"/>
    </xf>
    <xf numFmtId="0" fontId="1" fillId="0" borderId="0" xfId="15" applyFont="1" applyAlignment="1">
      <alignment horizontal="left" wrapText="1"/>
    </xf>
  </cellXfs>
  <cellStyles count="16">
    <cellStyle name="Migliaia" xfId="1" builtinId="3"/>
    <cellStyle name="Migliaia 2" xfId="2" xr:uid="{00000000-0005-0000-0000-000001000000}"/>
    <cellStyle name="Migliaia 3" xfId="3" xr:uid="{00000000-0005-0000-0000-000002000000}"/>
    <cellStyle name="Migliaia 4" xfId="14" xr:uid="{00000000-0005-0000-0000-000003000000}"/>
    <cellStyle name="Migliaia_Tab 4" xfId="10" xr:uid="{00000000-0005-0000-0000-000004000000}"/>
    <cellStyle name="Normale" xfId="0" builtinId="0"/>
    <cellStyle name="Normale 10" xfId="12" xr:uid="{00000000-0005-0000-0000-000006000000}"/>
    <cellStyle name="Normale 2" xfId="4" xr:uid="{00000000-0005-0000-0000-000007000000}"/>
    <cellStyle name="Normale 3" xfId="5" xr:uid="{00000000-0005-0000-0000-000008000000}"/>
    <cellStyle name="Normale 4" xfId="7" xr:uid="{00000000-0005-0000-0000-000009000000}"/>
    <cellStyle name="Normale 5" xfId="11" xr:uid="{00000000-0005-0000-0000-00000A000000}"/>
    <cellStyle name="Normale 6" xfId="13" xr:uid="{00000000-0005-0000-0000-00000B000000}"/>
    <cellStyle name="Normale 7" xfId="15" xr:uid="{00000000-0005-0000-0000-00000C000000}"/>
    <cellStyle name="Normale_Foglio2" xfId="9" xr:uid="{00000000-0005-0000-0000-00000D000000}"/>
    <cellStyle name="Normale_Tab 4" xfId="8" xr:uid="{00000000-0005-0000-0000-00000E000000}"/>
    <cellStyle name="Percentuale" xfId="6" builtinId="5"/>
  </cellStyles>
  <dxfs count="0"/>
  <tableStyles count="0" defaultTableStyle="TableStyleMedium2" defaultPivotStyle="PivotStyleLight16"/>
  <colors>
    <mruColors>
      <color rgb="FF00247D"/>
      <color rgb="FF191919"/>
      <color rgb="FFFF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63" Type="http://schemas.openxmlformats.org/officeDocument/2006/relationships/externalLink" Target="externalLinks/externalLink36.xml"/><Relationship Id="rId68" Type="http://schemas.openxmlformats.org/officeDocument/2006/relationships/externalLink" Target="externalLinks/externalLink41.xml"/><Relationship Id="rId84" Type="http://schemas.openxmlformats.org/officeDocument/2006/relationships/externalLink" Target="externalLinks/externalLink57.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74" Type="http://schemas.openxmlformats.org/officeDocument/2006/relationships/externalLink" Target="externalLinks/externalLink47.xml"/><Relationship Id="rId79" Type="http://schemas.openxmlformats.org/officeDocument/2006/relationships/externalLink" Target="externalLinks/externalLink52.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externalLink" Target="externalLinks/externalLink37.xml"/><Relationship Id="rId69" Type="http://schemas.openxmlformats.org/officeDocument/2006/relationships/externalLink" Target="externalLinks/externalLink42.xml"/><Relationship Id="rId77"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24.xml"/><Relationship Id="rId72" Type="http://schemas.openxmlformats.org/officeDocument/2006/relationships/externalLink" Target="externalLinks/externalLink45.xml"/><Relationship Id="rId80" Type="http://schemas.openxmlformats.org/officeDocument/2006/relationships/externalLink" Target="externalLinks/externalLink53.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externalLink" Target="externalLinks/externalLink40.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externalLink" Target="externalLinks/externalLink43.xml"/><Relationship Id="rId75" Type="http://schemas.openxmlformats.org/officeDocument/2006/relationships/externalLink" Target="externalLinks/externalLink48.xml"/><Relationship Id="rId83" Type="http://schemas.openxmlformats.org/officeDocument/2006/relationships/externalLink" Target="externalLinks/externalLink56.xml"/><Relationship Id="rId88"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73" Type="http://schemas.openxmlformats.org/officeDocument/2006/relationships/externalLink" Target="externalLinks/externalLink46.xml"/><Relationship Id="rId78" Type="http://schemas.openxmlformats.org/officeDocument/2006/relationships/externalLink" Target="externalLinks/externalLink51.xml"/><Relationship Id="rId81" Type="http://schemas.openxmlformats.org/officeDocument/2006/relationships/externalLink" Target="externalLinks/externalLink54.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34" Type="http://schemas.openxmlformats.org/officeDocument/2006/relationships/externalLink" Target="externalLinks/externalLink7.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6" Type="http://schemas.openxmlformats.org/officeDocument/2006/relationships/externalLink" Target="externalLinks/externalLink49.xml"/><Relationship Id="rId7" Type="http://schemas.openxmlformats.org/officeDocument/2006/relationships/worksheet" Target="worksheets/sheet7.xml"/><Relationship Id="rId71" Type="http://schemas.openxmlformats.org/officeDocument/2006/relationships/externalLink" Target="externalLinks/externalLink44.xml"/><Relationship Id="rId2" Type="http://schemas.openxmlformats.org/officeDocument/2006/relationships/worksheet" Target="worksheets/sheet2.xml"/><Relationship Id="rId29" Type="http://schemas.openxmlformats.org/officeDocument/2006/relationships/externalLink" Target="externalLinks/externalLink2.xml"/><Relationship Id="rId24" Type="http://schemas.openxmlformats.org/officeDocument/2006/relationships/worksheet" Target="worksheets/sheet24.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66" Type="http://schemas.openxmlformats.org/officeDocument/2006/relationships/externalLink" Target="externalLinks/externalLink39.xml"/><Relationship Id="rId87" Type="http://schemas.openxmlformats.org/officeDocument/2006/relationships/sharedStrings" Target="sharedStrings.xml"/><Relationship Id="rId61" Type="http://schemas.openxmlformats.org/officeDocument/2006/relationships/externalLink" Target="externalLinks/externalLink34.xml"/><Relationship Id="rId82" Type="http://schemas.openxmlformats.org/officeDocument/2006/relationships/externalLink" Target="externalLinks/externalLink55.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1'!$B$2</c:f>
              <c:strCache>
                <c:ptCount val="1"/>
                <c:pt idx="0">
                  <c:v>Impegni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1'!$A$3:$A$15</c:f>
              <c:strCache>
                <c:ptCount val="13"/>
                <c:pt idx="0">
                  <c:v>Città Metropolitane</c:v>
                </c:pt>
                <c:pt idx="1">
                  <c:v>Cultura e Sviluppo</c:v>
                </c:pt>
                <c:pt idx="2">
                  <c:v>Governance e Capacità Istituzionale</c:v>
                </c:pt>
                <c:pt idx="3">
                  <c:v>Imprese e Competitività</c:v>
                </c:pt>
                <c:pt idx="4">
                  <c:v>Inclusione</c:v>
                </c:pt>
                <c:pt idx="5">
                  <c:v>Infrastrutture e Reti</c:v>
                </c:pt>
                <c:pt idx="6">
                  <c:v>Iniziativa Occupazione Giovani</c:v>
                </c:pt>
                <c:pt idx="7">
                  <c:v>Iniziativa PMI</c:v>
                </c:pt>
                <c:pt idx="8">
                  <c:v>Legalità</c:v>
                </c:pt>
                <c:pt idx="9">
                  <c:v>Per la Scuola</c:v>
                </c:pt>
                <c:pt idx="10">
                  <c:v>Ricerca e Innovazione</c:v>
                </c:pt>
                <c:pt idx="11">
                  <c:v>Sistemi di Politiche Attive per l'Occupazione</c:v>
                </c:pt>
                <c:pt idx="12">
                  <c:v>Totale</c:v>
                </c:pt>
              </c:strCache>
            </c:strRef>
          </c:cat>
          <c:val>
            <c:numRef>
              <c:f>'fig 1'!$B$3:$B$15</c:f>
              <c:numCache>
                <c:formatCode>#,##0.0</c:formatCode>
                <c:ptCount val="13"/>
                <c:pt idx="0">
                  <c:v>102.02832587134465</c:v>
                </c:pt>
                <c:pt idx="1">
                  <c:v>109.44602650544115</c:v>
                </c:pt>
                <c:pt idx="2">
                  <c:v>100.8336381549307</c:v>
                </c:pt>
                <c:pt idx="3">
                  <c:v>160.53608095425486</c:v>
                </c:pt>
                <c:pt idx="4">
                  <c:v>143.57696694784434</c:v>
                </c:pt>
                <c:pt idx="5">
                  <c:v>114.98555688334604</c:v>
                </c:pt>
                <c:pt idx="6">
                  <c:v>74.497277687117403</c:v>
                </c:pt>
                <c:pt idx="7">
                  <c:v>100.78125</c:v>
                </c:pt>
                <c:pt idx="8">
                  <c:v>94.947416499994446</c:v>
                </c:pt>
                <c:pt idx="9">
                  <c:v>131.28109451219277</c:v>
                </c:pt>
                <c:pt idx="10">
                  <c:v>106.33144631893738</c:v>
                </c:pt>
                <c:pt idx="11">
                  <c:v>103.92037323504752</c:v>
                </c:pt>
                <c:pt idx="12">
                  <c:v>115.43441951346939</c:v>
                </c:pt>
              </c:numCache>
            </c:numRef>
          </c:val>
          <c:extLst>
            <c:ext xmlns:c16="http://schemas.microsoft.com/office/drawing/2014/chart" uri="{C3380CC4-5D6E-409C-BE32-E72D297353CC}">
              <c16:uniqueId val="{00000000-1926-4583-8C4B-7A1E6BACA0D6}"/>
            </c:ext>
          </c:extLst>
        </c:ser>
        <c:ser>
          <c:idx val="1"/>
          <c:order val="1"/>
          <c:tx>
            <c:strRef>
              <c:f>'fig 1'!$C$2</c:f>
              <c:strCache>
                <c:ptCount val="1"/>
                <c:pt idx="0">
                  <c:v>Pagamenti</c:v>
                </c:pt>
              </c:strCache>
            </c:strRef>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1'!$A$3:$A$15</c:f>
              <c:strCache>
                <c:ptCount val="13"/>
                <c:pt idx="0">
                  <c:v>Città Metropolitane</c:v>
                </c:pt>
                <c:pt idx="1">
                  <c:v>Cultura e Sviluppo</c:v>
                </c:pt>
                <c:pt idx="2">
                  <c:v>Governance e Capacità Istituzionale</c:v>
                </c:pt>
                <c:pt idx="3">
                  <c:v>Imprese e Competitività</c:v>
                </c:pt>
                <c:pt idx="4">
                  <c:v>Inclusione</c:v>
                </c:pt>
                <c:pt idx="5">
                  <c:v>Infrastrutture e Reti</c:v>
                </c:pt>
                <c:pt idx="6">
                  <c:v>Iniziativa Occupazione Giovani</c:v>
                </c:pt>
                <c:pt idx="7">
                  <c:v>Iniziativa PMI</c:v>
                </c:pt>
                <c:pt idx="8">
                  <c:v>Legalità</c:v>
                </c:pt>
                <c:pt idx="9">
                  <c:v>Per la Scuola</c:v>
                </c:pt>
                <c:pt idx="10">
                  <c:v>Ricerca e Innovazione</c:v>
                </c:pt>
                <c:pt idx="11">
                  <c:v>Sistemi di Politiche Attive per l'Occupazione</c:v>
                </c:pt>
                <c:pt idx="12">
                  <c:v>Totale</c:v>
                </c:pt>
              </c:strCache>
            </c:strRef>
          </c:cat>
          <c:val>
            <c:numRef>
              <c:f>'fig 1'!$C$3:$C$15</c:f>
              <c:numCache>
                <c:formatCode>#,##0.0</c:formatCode>
                <c:ptCount val="13"/>
                <c:pt idx="0">
                  <c:v>89.548776101217769</c:v>
                </c:pt>
                <c:pt idx="1">
                  <c:v>81.813714403569435</c:v>
                </c:pt>
                <c:pt idx="2">
                  <c:v>95.698231209488469</c:v>
                </c:pt>
                <c:pt idx="3">
                  <c:v>124.68560589532444</c:v>
                </c:pt>
                <c:pt idx="4">
                  <c:v>81.296113461320587</c:v>
                </c:pt>
                <c:pt idx="5">
                  <c:v>92.376346212263243</c:v>
                </c:pt>
                <c:pt idx="6">
                  <c:v>64.656204370038921</c:v>
                </c:pt>
                <c:pt idx="7">
                  <c:v>100.78125</c:v>
                </c:pt>
                <c:pt idx="8">
                  <c:v>73.74237237206367</c:v>
                </c:pt>
                <c:pt idx="9">
                  <c:v>108.00013610557401</c:v>
                </c:pt>
                <c:pt idx="10">
                  <c:v>85.345489728221935</c:v>
                </c:pt>
                <c:pt idx="11">
                  <c:v>61.921689568168667</c:v>
                </c:pt>
                <c:pt idx="12">
                  <c:v>87.698440906267905</c:v>
                </c:pt>
              </c:numCache>
            </c:numRef>
          </c:val>
          <c:extLst>
            <c:ext xmlns:c16="http://schemas.microsoft.com/office/drawing/2014/chart" uri="{C3380CC4-5D6E-409C-BE32-E72D297353CC}">
              <c16:uniqueId val="{00000001-1926-4583-8C4B-7A1E6BACA0D6}"/>
            </c:ext>
          </c:extLst>
        </c:ser>
        <c:dLbls>
          <c:showLegendKey val="0"/>
          <c:showVal val="0"/>
          <c:showCatName val="0"/>
          <c:showSerName val="0"/>
          <c:showPercent val="0"/>
          <c:showBubbleSize val="0"/>
        </c:dLbls>
        <c:gapWidth val="219"/>
        <c:overlap val="-27"/>
        <c:axId val="1140202335"/>
        <c:axId val="1140202815"/>
      </c:barChart>
      <c:catAx>
        <c:axId val="1140202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1140202815"/>
        <c:crosses val="autoZero"/>
        <c:auto val="1"/>
        <c:lblAlgn val="ctr"/>
        <c:lblOffset val="100"/>
        <c:noMultiLvlLbl val="0"/>
      </c:catAx>
      <c:valAx>
        <c:axId val="1140202815"/>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1140202335"/>
        <c:crosses val="autoZero"/>
        <c:crossBetween val="between"/>
      </c:valAx>
      <c:spPr>
        <a:noFill/>
        <a:ln>
          <a:noFill/>
        </a:ln>
        <a:effectLst/>
      </c:spPr>
    </c:plotArea>
    <c:legend>
      <c:legendPos val="b"/>
      <c:legendEntry>
        <c:idx val="0"/>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Entry>
      <c:legendEntry>
        <c:idx val="1"/>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it-IT" sz="1100" b="0" i="0" u="none" strike="noStrike" kern="1200" spc="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r>
              <a:rPr lang="it-IT" sz="14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rPr>
              <a:t>Regioni in transizione</a:t>
            </a:r>
          </a:p>
        </c:rich>
      </c:tx>
      <c:overlay val="0"/>
      <c:spPr>
        <a:noFill/>
        <a:ln>
          <a:noFill/>
        </a:ln>
        <a:effectLst/>
      </c:spPr>
      <c:txPr>
        <a:bodyPr rot="0" spcFirstLastPara="1" vertOverflow="ellipsis" vert="horz" wrap="square" anchor="ctr" anchorCtr="1"/>
        <a:lstStyle/>
        <a:p>
          <a:pPr algn="ctr">
            <a:defRPr lang="it-IT" sz="1100" b="0" i="0" u="none" strike="noStrike" kern="1200" spc="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title>
    <c:autoTitleDeleted val="0"/>
    <c:plotArea>
      <c:layout/>
      <c:barChart>
        <c:barDir val="col"/>
        <c:grouping val="clustered"/>
        <c:varyColors val="0"/>
        <c:ser>
          <c:idx val="0"/>
          <c:order val="0"/>
          <c:tx>
            <c:strRef>
              <c:f>'fig 2'!$C$4</c:f>
              <c:strCache>
                <c:ptCount val="1"/>
                <c:pt idx="0">
                  <c:v>Impegni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2'!$A$5:$B$9</c:f>
              <c:multiLvlStrCache>
                <c:ptCount val="5"/>
                <c:lvl>
                  <c:pt idx="0">
                    <c:v>FESR</c:v>
                  </c:pt>
                  <c:pt idx="1">
                    <c:v>FSE</c:v>
                  </c:pt>
                  <c:pt idx="2">
                    <c:v>FESR-FSE</c:v>
                  </c:pt>
                  <c:pt idx="3">
                    <c:v>FESR</c:v>
                  </c:pt>
                  <c:pt idx="4">
                    <c:v>FSE</c:v>
                  </c:pt>
                </c:lvl>
                <c:lvl>
                  <c:pt idx="0">
                    <c:v>POR Abruzzo</c:v>
                  </c:pt>
                  <c:pt idx="2">
                    <c:v>POR Molise</c:v>
                  </c:pt>
                  <c:pt idx="3">
                    <c:v>POR Sardegna</c:v>
                  </c:pt>
                </c:lvl>
              </c:multiLvlStrCache>
            </c:multiLvlStrRef>
          </c:cat>
          <c:val>
            <c:numRef>
              <c:f>'fig 2'!$C$5:$C$9</c:f>
              <c:numCache>
                <c:formatCode>0.0</c:formatCode>
                <c:ptCount val="5"/>
                <c:pt idx="0">
                  <c:v>103.50660832765098</c:v>
                </c:pt>
                <c:pt idx="1">
                  <c:v>137.69776223801125</c:v>
                </c:pt>
                <c:pt idx="2">
                  <c:v>123.97680119425993</c:v>
                </c:pt>
                <c:pt idx="3">
                  <c:v>145.36053785859522</c:v>
                </c:pt>
                <c:pt idx="4">
                  <c:v>131.38848893827705</c:v>
                </c:pt>
              </c:numCache>
            </c:numRef>
          </c:val>
          <c:extLst>
            <c:ext xmlns:c16="http://schemas.microsoft.com/office/drawing/2014/chart" uri="{C3380CC4-5D6E-409C-BE32-E72D297353CC}">
              <c16:uniqueId val="{00000000-5CF3-482C-B217-15E75303EF45}"/>
            </c:ext>
          </c:extLst>
        </c:ser>
        <c:ser>
          <c:idx val="1"/>
          <c:order val="1"/>
          <c:tx>
            <c:strRef>
              <c:f>'fig 2'!$D$4</c:f>
              <c:strCache>
                <c:ptCount val="1"/>
                <c:pt idx="0">
                  <c:v>Pagamenti</c:v>
                </c:pt>
              </c:strCache>
            </c:strRef>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2'!$A$5:$B$9</c:f>
              <c:multiLvlStrCache>
                <c:ptCount val="5"/>
                <c:lvl>
                  <c:pt idx="0">
                    <c:v>FESR</c:v>
                  </c:pt>
                  <c:pt idx="1">
                    <c:v>FSE</c:v>
                  </c:pt>
                  <c:pt idx="2">
                    <c:v>FESR-FSE</c:v>
                  </c:pt>
                  <c:pt idx="3">
                    <c:v>FESR</c:v>
                  </c:pt>
                  <c:pt idx="4">
                    <c:v>FSE</c:v>
                  </c:pt>
                </c:lvl>
                <c:lvl>
                  <c:pt idx="0">
                    <c:v>POR Abruzzo</c:v>
                  </c:pt>
                  <c:pt idx="2">
                    <c:v>POR Molise</c:v>
                  </c:pt>
                  <c:pt idx="3">
                    <c:v>POR Sardegna</c:v>
                  </c:pt>
                </c:lvl>
              </c:multiLvlStrCache>
            </c:multiLvlStrRef>
          </c:cat>
          <c:val>
            <c:numRef>
              <c:f>'fig 2'!$D$5:$D$9</c:f>
              <c:numCache>
                <c:formatCode>0.0</c:formatCode>
                <c:ptCount val="5"/>
                <c:pt idx="0">
                  <c:v>81.438264794248454</c:v>
                </c:pt>
                <c:pt idx="1">
                  <c:v>92.040409438145502</c:v>
                </c:pt>
                <c:pt idx="2">
                  <c:v>90.719711908860901</c:v>
                </c:pt>
                <c:pt idx="3">
                  <c:v>123.94295057088046</c:v>
                </c:pt>
                <c:pt idx="4">
                  <c:v>114.02227191965389</c:v>
                </c:pt>
              </c:numCache>
            </c:numRef>
          </c:val>
          <c:extLst>
            <c:ext xmlns:c16="http://schemas.microsoft.com/office/drawing/2014/chart" uri="{C3380CC4-5D6E-409C-BE32-E72D297353CC}">
              <c16:uniqueId val="{00000001-5CF3-482C-B217-15E75303EF45}"/>
            </c:ext>
          </c:extLst>
        </c:ser>
        <c:dLbls>
          <c:showLegendKey val="0"/>
          <c:showVal val="0"/>
          <c:showCatName val="0"/>
          <c:showSerName val="0"/>
          <c:showPercent val="0"/>
          <c:showBubbleSize val="0"/>
        </c:dLbls>
        <c:gapWidth val="219"/>
        <c:overlap val="-27"/>
        <c:axId val="1645906767"/>
        <c:axId val="43025871"/>
      </c:barChart>
      <c:catAx>
        <c:axId val="164590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43025871"/>
        <c:crosses val="autoZero"/>
        <c:auto val="1"/>
        <c:lblAlgn val="ctr"/>
        <c:lblOffset val="100"/>
        <c:noMultiLvlLbl val="0"/>
      </c:catAx>
      <c:valAx>
        <c:axId val="43025871"/>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1645906767"/>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t-IT" sz="1100" b="0" i="0" u="none" strike="noStrike" kern="1200" spc="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r>
              <a:rPr lang="it-IT" sz="1400" b="0" i="0" u="none" strike="noStrike" kern="1200" spc="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rPr>
              <a:t>Regioni meno sviluppate</a:t>
            </a:r>
          </a:p>
        </c:rich>
      </c:tx>
      <c:overlay val="0"/>
      <c:spPr>
        <a:noFill/>
        <a:ln>
          <a:noFill/>
        </a:ln>
        <a:effectLst/>
      </c:spPr>
      <c:txPr>
        <a:bodyPr rot="0" spcFirstLastPara="1" vertOverflow="ellipsis" vert="horz" wrap="square" anchor="ctr" anchorCtr="1"/>
        <a:lstStyle/>
        <a:p>
          <a:pPr algn="ctr" rtl="0">
            <a:defRPr lang="it-IT" sz="1100" b="0" i="0" u="none" strike="noStrike" kern="1200" spc="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title>
    <c:autoTitleDeleted val="0"/>
    <c:plotArea>
      <c:layout/>
      <c:barChart>
        <c:barDir val="col"/>
        <c:grouping val="clustered"/>
        <c:varyColors val="0"/>
        <c:ser>
          <c:idx val="0"/>
          <c:order val="0"/>
          <c:tx>
            <c:strRef>
              <c:f>'fig 2'!$C$12</c:f>
              <c:strCache>
                <c:ptCount val="1"/>
                <c:pt idx="0">
                  <c:v>Impegni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2'!$A$13:$B$20</c:f>
              <c:multiLvlStrCache>
                <c:ptCount val="8"/>
                <c:lvl>
                  <c:pt idx="0">
                    <c:v>FESR</c:v>
                  </c:pt>
                  <c:pt idx="1">
                    <c:v>FSE</c:v>
                  </c:pt>
                  <c:pt idx="2">
                    <c:v>FESR-FSE</c:v>
                  </c:pt>
                  <c:pt idx="3">
                    <c:v>FESR</c:v>
                  </c:pt>
                  <c:pt idx="4">
                    <c:v>FSE</c:v>
                  </c:pt>
                  <c:pt idx="5">
                    <c:v>FESR-FSE</c:v>
                  </c:pt>
                  <c:pt idx="6">
                    <c:v>FESR</c:v>
                  </c:pt>
                  <c:pt idx="7">
                    <c:v>FSE</c:v>
                  </c:pt>
                </c:lvl>
                <c:lvl>
                  <c:pt idx="0">
                    <c:v>POR Basilicata</c:v>
                  </c:pt>
                  <c:pt idx="2">
                    <c:v>POR Calabria</c:v>
                  </c:pt>
                  <c:pt idx="3">
                    <c:v>POR Campania</c:v>
                  </c:pt>
                  <c:pt idx="5">
                    <c:v>POR Puglia</c:v>
                  </c:pt>
                  <c:pt idx="6">
                    <c:v>POR Sicilia</c:v>
                  </c:pt>
                </c:lvl>
              </c:multiLvlStrCache>
            </c:multiLvlStrRef>
          </c:cat>
          <c:val>
            <c:numRef>
              <c:f>'fig 2'!$C$13:$C$20</c:f>
              <c:numCache>
                <c:formatCode>0.0</c:formatCode>
                <c:ptCount val="8"/>
                <c:pt idx="0">
                  <c:v>112.3796538381016</c:v>
                </c:pt>
                <c:pt idx="1">
                  <c:v>107.26491450376454</c:v>
                </c:pt>
                <c:pt idx="2">
                  <c:v>100.41836872917943</c:v>
                </c:pt>
                <c:pt idx="3">
                  <c:v>115.9603178337987</c:v>
                </c:pt>
                <c:pt idx="4">
                  <c:v>112.46702071945936</c:v>
                </c:pt>
                <c:pt idx="5">
                  <c:v>164.91385487645692</c:v>
                </c:pt>
                <c:pt idx="6">
                  <c:v>126.78133133872616</c:v>
                </c:pt>
                <c:pt idx="7">
                  <c:v>106.73374959513427</c:v>
                </c:pt>
              </c:numCache>
            </c:numRef>
          </c:val>
          <c:extLst>
            <c:ext xmlns:c16="http://schemas.microsoft.com/office/drawing/2014/chart" uri="{C3380CC4-5D6E-409C-BE32-E72D297353CC}">
              <c16:uniqueId val="{00000000-207A-405F-BFB9-F35537937070}"/>
            </c:ext>
          </c:extLst>
        </c:ser>
        <c:ser>
          <c:idx val="1"/>
          <c:order val="1"/>
          <c:tx>
            <c:strRef>
              <c:f>'fig 2'!$D$12</c:f>
              <c:strCache>
                <c:ptCount val="1"/>
                <c:pt idx="0">
                  <c:v>Pagamenti</c:v>
                </c:pt>
              </c:strCache>
            </c:strRef>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2'!$A$13:$B$20</c:f>
              <c:multiLvlStrCache>
                <c:ptCount val="8"/>
                <c:lvl>
                  <c:pt idx="0">
                    <c:v>FESR</c:v>
                  </c:pt>
                  <c:pt idx="1">
                    <c:v>FSE</c:v>
                  </c:pt>
                  <c:pt idx="2">
                    <c:v>FESR-FSE</c:v>
                  </c:pt>
                  <c:pt idx="3">
                    <c:v>FESR</c:v>
                  </c:pt>
                  <c:pt idx="4">
                    <c:v>FSE</c:v>
                  </c:pt>
                  <c:pt idx="5">
                    <c:v>FESR-FSE</c:v>
                  </c:pt>
                  <c:pt idx="6">
                    <c:v>FESR</c:v>
                  </c:pt>
                  <c:pt idx="7">
                    <c:v>FSE</c:v>
                  </c:pt>
                </c:lvl>
                <c:lvl>
                  <c:pt idx="0">
                    <c:v>POR Basilicata</c:v>
                  </c:pt>
                  <c:pt idx="2">
                    <c:v>POR Calabria</c:v>
                  </c:pt>
                  <c:pt idx="3">
                    <c:v>POR Campania</c:v>
                  </c:pt>
                  <c:pt idx="5">
                    <c:v>POR Puglia</c:v>
                  </c:pt>
                  <c:pt idx="6">
                    <c:v>POR Sicilia</c:v>
                  </c:pt>
                </c:lvl>
              </c:multiLvlStrCache>
            </c:multiLvlStrRef>
          </c:cat>
          <c:val>
            <c:numRef>
              <c:f>'fig 2'!$D$13:$D$20</c:f>
              <c:numCache>
                <c:formatCode>0.0</c:formatCode>
                <c:ptCount val="8"/>
                <c:pt idx="0">
                  <c:v>104.25897471342256</c:v>
                </c:pt>
                <c:pt idx="1">
                  <c:v>90.534961536648666</c:v>
                </c:pt>
                <c:pt idx="2">
                  <c:v>79.804300028529511</c:v>
                </c:pt>
                <c:pt idx="3">
                  <c:v>97.402200604132332</c:v>
                </c:pt>
                <c:pt idx="4">
                  <c:v>101.27608137025616</c:v>
                </c:pt>
                <c:pt idx="5">
                  <c:v>110.74816139972154</c:v>
                </c:pt>
                <c:pt idx="6">
                  <c:v>86.718325664489811</c:v>
                </c:pt>
                <c:pt idx="7">
                  <c:v>75.492242402741184</c:v>
                </c:pt>
              </c:numCache>
            </c:numRef>
          </c:val>
          <c:extLst>
            <c:ext xmlns:c16="http://schemas.microsoft.com/office/drawing/2014/chart" uri="{C3380CC4-5D6E-409C-BE32-E72D297353CC}">
              <c16:uniqueId val="{00000001-207A-405F-BFB9-F35537937070}"/>
            </c:ext>
          </c:extLst>
        </c:ser>
        <c:dLbls>
          <c:showLegendKey val="0"/>
          <c:showVal val="0"/>
          <c:showCatName val="0"/>
          <c:showSerName val="0"/>
          <c:showPercent val="0"/>
          <c:showBubbleSize val="0"/>
        </c:dLbls>
        <c:gapWidth val="219"/>
        <c:overlap val="-27"/>
        <c:axId val="1651448975"/>
        <c:axId val="1651452815"/>
      </c:barChart>
      <c:catAx>
        <c:axId val="1651448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1651452815"/>
        <c:crosses val="autoZero"/>
        <c:auto val="1"/>
        <c:lblAlgn val="ctr"/>
        <c:lblOffset val="100"/>
        <c:noMultiLvlLbl val="0"/>
      </c:catAx>
      <c:valAx>
        <c:axId val="1651452815"/>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1651448975"/>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 3'!$B$5</c:f>
              <c:strCache>
                <c:ptCount val="1"/>
                <c:pt idx="0">
                  <c:v>Impegni </c:v>
                </c:pt>
              </c:strCache>
            </c:strRef>
          </c:tx>
          <c:spPr>
            <a:solidFill>
              <a:srgbClr val="FFAD1C"/>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 3'!$A$7:$A$16</c15:sqref>
                  </c15:fullRef>
                </c:ext>
              </c:extLst>
              <c:f>'fig 3'!$A$7:$A$15</c:f>
              <c:strCache>
                <c:ptCount val="9"/>
                <c:pt idx="0">
                  <c:v>Ricerca, innov. e compet. per transizione verde e digitale</c:v>
                </c:pt>
                <c:pt idx="1">
                  <c:v>Sicurezza per la Legalità</c:v>
                </c:pt>
                <c:pt idx="2">
                  <c:v>Equità nella Salute</c:v>
                </c:pt>
                <c:pt idx="3">
                  <c:v>Inclusione e Lotta alla Povertà</c:v>
                </c:pt>
                <c:pt idx="4">
                  <c:v>Giovani, Donne e Lavoro</c:v>
                </c:pt>
                <c:pt idx="5">
                  <c:v>Scuola e Competenze</c:v>
                </c:pt>
                <c:pt idx="6">
                  <c:v>Metro Plus e Città Medie Sud</c:v>
                </c:pt>
                <c:pt idx="7">
                  <c:v>Cultura</c:v>
                </c:pt>
                <c:pt idx="8">
                  <c:v>Capacità per la Coesione AT</c:v>
                </c:pt>
              </c:strCache>
            </c:strRef>
          </c:cat>
          <c:val>
            <c:numRef>
              <c:extLst>
                <c:ext xmlns:c15="http://schemas.microsoft.com/office/drawing/2012/chart" uri="{02D57815-91ED-43cb-92C2-25804820EDAC}">
                  <c15:fullRef>
                    <c15:sqref>'fig 3'!$B$7:$B$16</c15:sqref>
                  </c15:fullRef>
                </c:ext>
              </c:extLst>
              <c:f>'fig 3'!$B$7:$B$15</c:f>
              <c:numCache>
                <c:formatCode>0.00</c:formatCode>
                <c:ptCount val="9"/>
                <c:pt idx="0">
                  <c:v>25.581085876508165</c:v>
                </c:pt>
                <c:pt idx="1">
                  <c:v>1.9549999887587499</c:v>
                </c:pt>
                <c:pt idx="2">
                  <c:v>1.9568000000000003</c:v>
                </c:pt>
                <c:pt idx="3">
                  <c:v>2.3625776905878517</c:v>
                </c:pt>
                <c:pt idx="4">
                  <c:v>1.4559801337321705</c:v>
                </c:pt>
                <c:pt idx="5">
                  <c:v>7.061117295247171</c:v>
                </c:pt>
                <c:pt idx="6">
                  <c:v>0.92522897585345554</c:v>
                </c:pt>
                <c:pt idx="7">
                  <c:v>0.41799485882673254</c:v>
                </c:pt>
                <c:pt idx="8">
                  <c:v>6.60468663356143</c:v>
                </c:pt>
              </c:numCache>
            </c:numRef>
          </c:val>
          <c:extLst>
            <c:ext xmlns:c16="http://schemas.microsoft.com/office/drawing/2014/chart" uri="{C3380CC4-5D6E-409C-BE32-E72D297353CC}">
              <c16:uniqueId val="{00000000-0D8F-432A-ADCF-887121E02F75}"/>
            </c:ext>
          </c:extLst>
        </c:ser>
        <c:ser>
          <c:idx val="1"/>
          <c:order val="1"/>
          <c:tx>
            <c:strRef>
              <c:f>'fig 3'!$C$5</c:f>
              <c:strCache>
                <c:ptCount val="1"/>
                <c:pt idx="0">
                  <c:v>Pagamenti </c:v>
                </c:pt>
              </c:strCache>
            </c:strRef>
          </c:tx>
          <c:spPr>
            <a:solidFill>
              <a:srgbClr val="00247D"/>
            </a:solidFill>
            <a:ln>
              <a:noFill/>
            </a:ln>
            <a:effectLst/>
          </c:spPr>
          <c:invertIfNegative val="0"/>
          <c:dLbls>
            <c:dLbl>
              <c:idx val="2"/>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0"/>
              <c:showSerName val="0"/>
              <c:showPercent val="0"/>
              <c:showBubbleSize val="0"/>
              <c:extLst>
                <c:ext xmlns:c16="http://schemas.microsoft.com/office/drawing/2014/chart" uri="{C3380CC4-5D6E-409C-BE32-E72D297353CC}">
                  <c16:uniqueId val="{00000003-F70A-46A8-AEA6-4F8C68F293AB}"/>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 3'!$A$7:$A$16</c15:sqref>
                  </c15:fullRef>
                </c:ext>
              </c:extLst>
              <c:f>'fig 3'!$A$7:$A$15</c:f>
              <c:strCache>
                <c:ptCount val="9"/>
                <c:pt idx="0">
                  <c:v>Ricerca, innov. e compet. per transizione verde e digitale</c:v>
                </c:pt>
                <c:pt idx="1">
                  <c:v>Sicurezza per la Legalità</c:v>
                </c:pt>
                <c:pt idx="2">
                  <c:v>Equità nella Salute</c:v>
                </c:pt>
                <c:pt idx="3">
                  <c:v>Inclusione e Lotta alla Povertà</c:v>
                </c:pt>
                <c:pt idx="4">
                  <c:v>Giovani, Donne e Lavoro</c:v>
                </c:pt>
                <c:pt idx="5">
                  <c:v>Scuola e Competenze</c:v>
                </c:pt>
                <c:pt idx="6">
                  <c:v>Metro Plus e Città Medie Sud</c:v>
                </c:pt>
                <c:pt idx="7">
                  <c:v>Cultura</c:v>
                </c:pt>
                <c:pt idx="8">
                  <c:v>Capacità per la Coesione AT</c:v>
                </c:pt>
              </c:strCache>
            </c:strRef>
          </c:cat>
          <c:val>
            <c:numRef>
              <c:extLst>
                <c:ext xmlns:c15="http://schemas.microsoft.com/office/drawing/2012/chart" uri="{02D57815-91ED-43cb-92C2-25804820EDAC}">
                  <c15:fullRef>
                    <c15:sqref>'fig 3'!$C$7:$C$16</c15:sqref>
                  </c15:fullRef>
                </c:ext>
              </c:extLst>
              <c:f>'fig 3'!$C$7:$C$15</c:f>
              <c:numCache>
                <c:formatCode>_(* #,##0.00_);_(* \(#,##0.00\);_(* "-"??_);_(@_)</c:formatCode>
                <c:ptCount val="9"/>
                <c:pt idx="0">
                  <c:v>3.2806955287437898</c:v>
                </c:pt>
                <c:pt idx="1">
                  <c:v>3.3999999804499997E-2</c:v>
                </c:pt>
                <c:pt idx="2" formatCode="_-* #,##0.0_-;\-* #,##0.0_-;_-* &quot;-&quot;??_-;_-@_-">
                  <c:v>0</c:v>
                </c:pt>
                <c:pt idx="3" formatCode="_-* #,##0.0_-;\-* #,##0.0_-;_-* &quot;-&quot;??_-;_-@_-">
                  <c:v>0</c:v>
                </c:pt>
                <c:pt idx="4" formatCode="_-* #,##0.0_-;\-* #,##0.0_-;_-* &quot;-&quot;??_-;_-@_-">
                  <c:v>0</c:v>
                </c:pt>
                <c:pt idx="5" formatCode="_-* #,##0.0_-;\-* #,##0.0_-;_-* &quot;-&quot;??_-;_-@_-">
                  <c:v>0</c:v>
                </c:pt>
                <c:pt idx="6" formatCode="_-* #,##0.0_-;\-* #,##0.0_-;_-* &quot;-&quot;??_-;_-@_-">
                  <c:v>0</c:v>
                </c:pt>
                <c:pt idx="7">
                  <c:v>2.7763496158233158E-2</c:v>
                </c:pt>
                <c:pt idx="8">
                  <c:v>0.48365462983791147</c:v>
                </c:pt>
              </c:numCache>
            </c:numRef>
          </c:val>
          <c:extLst>
            <c:ext xmlns:c16="http://schemas.microsoft.com/office/drawing/2014/chart" uri="{C3380CC4-5D6E-409C-BE32-E72D297353CC}">
              <c16:uniqueId val="{00000001-0D8F-432A-ADCF-887121E02F75}"/>
            </c:ext>
          </c:extLst>
        </c:ser>
        <c:dLbls>
          <c:showLegendKey val="0"/>
          <c:showVal val="0"/>
          <c:showCatName val="0"/>
          <c:showSerName val="0"/>
          <c:showPercent val="0"/>
          <c:showBubbleSize val="0"/>
        </c:dLbls>
        <c:gapWidth val="219"/>
        <c:axId val="641933296"/>
        <c:axId val="641928496"/>
      </c:barChart>
      <c:catAx>
        <c:axId val="641933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641928496"/>
        <c:crosses val="autoZero"/>
        <c:auto val="1"/>
        <c:lblAlgn val="ctr"/>
        <c:lblOffset val="100"/>
        <c:noMultiLvlLbl val="0"/>
      </c:catAx>
      <c:valAx>
        <c:axId val="6419284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64193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t-IT" sz="1320" b="0" i="0" u="none" strike="noStrike" kern="1200" spc="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r>
              <a:rPr lang="it-IT" sz="1320" b="0" i="0" u="none" strike="noStrike" kern="1200" spc="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rPr>
              <a:t>Impegni</a:t>
            </a:r>
          </a:p>
        </c:rich>
      </c:tx>
      <c:overlay val="0"/>
      <c:spPr>
        <a:noFill/>
        <a:ln>
          <a:noFill/>
        </a:ln>
        <a:effectLst/>
      </c:spPr>
      <c:txPr>
        <a:bodyPr rot="0" spcFirstLastPara="1" vertOverflow="ellipsis" vert="horz" wrap="square" anchor="ctr" anchorCtr="1"/>
        <a:lstStyle/>
        <a:p>
          <a:pPr algn="ctr" rtl="0">
            <a:defRPr lang="it-IT" sz="1320" b="0" i="0" u="none" strike="noStrike" kern="1200" spc="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title>
    <c:autoTitleDeleted val="0"/>
    <c:plotArea>
      <c:layout/>
      <c:barChart>
        <c:barDir val="col"/>
        <c:grouping val="clustered"/>
        <c:varyColors val="0"/>
        <c:ser>
          <c:idx val="0"/>
          <c:order val="0"/>
          <c:tx>
            <c:strRef>
              <c:f>'fig 4'!$E$25</c:f>
              <c:strCache>
                <c:ptCount val="1"/>
                <c:pt idx="0">
                  <c:v>Regioni più sviluppate</c:v>
                </c:pt>
              </c:strCache>
            </c:strRef>
          </c:tx>
          <c:spPr>
            <a:solidFill>
              <a:srgbClr val="FFAD1C"/>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4'!$D$26:$D$28</c:f>
              <c:strCache>
                <c:ptCount val="3"/>
                <c:pt idx="0">
                  <c:v>FESR</c:v>
                </c:pt>
                <c:pt idx="1">
                  <c:v>FSE</c:v>
                </c:pt>
                <c:pt idx="2">
                  <c:v>Totale</c:v>
                </c:pt>
              </c:strCache>
            </c:strRef>
          </c:cat>
          <c:val>
            <c:numRef>
              <c:f>'fig 4'!$E$26:$E$28</c:f>
              <c:numCache>
                <c:formatCode>#,##0.0_ ;\-#,##0.0\ </c:formatCode>
                <c:ptCount val="3"/>
                <c:pt idx="0">
                  <c:v>19.032249255792053</c:v>
                </c:pt>
                <c:pt idx="1">
                  <c:v>21.501537116071976</c:v>
                </c:pt>
                <c:pt idx="2">
                  <c:v>20.177526205132562</c:v>
                </c:pt>
              </c:numCache>
            </c:numRef>
          </c:val>
          <c:extLst>
            <c:ext xmlns:c16="http://schemas.microsoft.com/office/drawing/2014/chart" uri="{C3380CC4-5D6E-409C-BE32-E72D297353CC}">
              <c16:uniqueId val="{00000000-24E3-43D4-89B7-63491812D7B2}"/>
            </c:ext>
          </c:extLst>
        </c:ser>
        <c:ser>
          <c:idx val="1"/>
          <c:order val="1"/>
          <c:tx>
            <c:strRef>
              <c:f>'fig 4'!$F$25</c:f>
              <c:strCache>
                <c:ptCount val="1"/>
                <c:pt idx="0">
                  <c:v>Regioni in transizione</c:v>
                </c:pt>
              </c:strCache>
            </c:strRef>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4'!$D$26:$D$28</c:f>
              <c:strCache>
                <c:ptCount val="3"/>
                <c:pt idx="0">
                  <c:v>FESR</c:v>
                </c:pt>
                <c:pt idx="1">
                  <c:v>FSE</c:v>
                </c:pt>
                <c:pt idx="2">
                  <c:v>Totale</c:v>
                </c:pt>
              </c:strCache>
            </c:strRef>
          </c:cat>
          <c:val>
            <c:numRef>
              <c:f>'fig 4'!$F$26:$F$28</c:f>
              <c:numCache>
                <c:formatCode>#,##0.0_ ;\-#,##0.0\ </c:formatCode>
                <c:ptCount val="3"/>
                <c:pt idx="0">
                  <c:v>17.080540661304731</c:v>
                </c:pt>
                <c:pt idx="1">
                  <c:v>16.695720518737215</c:v>
                </c:pt>
                <c:pt idx="2">
                  <c:v>16.943305507742171</c:v>
                </c:pt>
              </c:numCache>
            </c:numRef>
          </c:val>
          <c:extLst>
            <c:ext xmlns:c16="http://schemas.microsoft.com/office/drawing/2014/chart" uri="{C3380CC4-5D6E-409C-BE32-E72D297353CC}">
              <c16:uniqueId val="{00000001-24E3-43D4-89B7-63491812D7B2}"/>
            </c:ext>
          </c:extLst>
        </c:ser>
        <c:ser>
          <c:idx val="2"/>
          <c:order val="2"/>
          <c:tx>
            <c:strRef>
              <c:f>'fig 4'!$G$25</c:f>
              <c:strCache>
                <c:ptCount val="1"/>
                <c:pt idx="0">
                  <c:v>Regioni meno sviluppate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4'!$D$26:$D$28</c:f>
              <c:strCache>
                <c:ptCount val="3"/>
                <c:pt idx="0">
                  <c:v>FESR</c:v>
                </c:pt>
                <c:pt idx="1">
                  <c:v>FSE</c:v>
                </c:pt>
                <c:pt idx="2">
                  <c:v>Totale</c:v>
                </c:pt>
              </c:strCache>
            </c:strRef>
          </c:cat>
          <c:val>
            <c:numRef>
              <c:f>'fig 4'!$G$26:$G$28</c:f>
              <c:numCache>
                <c:formatCode>#,##0.0_ ;\-#,##0.0\ </c:formatCode>
                <c:ptCount val="3"/>
                <c:pt idx="0">
                  <c:v>4.3167244460201255</c:v>
                </c:pt>
                <c:pt idx="1">
                  <c:v>10.915014746055494</c:v>
                </c:pt>
                <c:pt idx="2">
                  <c:v>5.7429662548836902</c:v>
                </c:pt>
              </c:numCache>
            </c:numRef>
          </c:val>
          <c:extLst>
            <c:ext xmlns:c16="http://schemas.microsoft.com/office/drawing/2014/chart" uri="{C3380CC4-5D6E-409C-BE32-E72D297353CC}">
              <c16:uniqueId val="{00000002-24E3-43D4-89B7-63491812D7B2}"/>
            </c:ext>
          </c:extLst>
        </c:ser>
        <c:dLbls>
          <c:showLegendKey val="0"/>
          <c:showVal val="0"/>
          <c:showCatName val="0"/>
          <c:showSerName val="0"/>
          <c:showPercent val="0"/>
          <c:showBubbleSize val="0"/>
        </c:dLbls>
        <c:gapWidth val="219"/>
        <c:overlap val="-27"/>
        <c:axId val="303338895"/>
        <c:axId val="303335535"/>
      </c:barChart>
      <c:catAx>
        <c:axId val="30333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303335535"/>
        <c:crosses val="autoZero"/>
        <c:auto val="1"/>
        <c:lblAlgn val="ctr"/>
        <c:lblOffset val="100"/>
        <c:noMultiLvlLbl val="0"/>
      </c:catAx>
      <c:valAx>
        <c:axId val="303335535"/>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303338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t-IT" sz="1320" b="0" i="0" u="none" strike="noStrike" kern="1200" spc="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r>
              <a:rPr lang="it-IT" sz="1320" b="0" i="0" u="none" strike="noStrike" kern="1200" spc="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rPr>
              <a:t>Pagamenti</a:t>
            </a:r>
          </a:p>
        </c:rich>
      </c:tx>
      <c:overlay val="0"/>
      <c:spPr>
        <a:noFill/>
        <a:ln>
          <a:noFill/>
        </a:ln>
        <a:effectLst/>
      </c:spPr>
      <c:txPr>
        <a:bodyPr rot="0" spcFirstLastPara="1" vertOverflow="ellipsis" vert="horz" wrap="square" anchor="ctr" anchorCtr="1"/>
        <a:lstStyle/>
        <a:p>
          <a:pPr algn="ctr" rtl="0">
            <a:defRPr lang="it-IT" sz="1320" b="0" i="0" u="none" strike="noStrike" kern="1200" spc="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title>
    <c:autoTitleDeleted val="0"/>
    <c:plotArea>
      <c:layout/>
      <c:barChart>
        <c:barDir val="col"/>
        <c:grouping val="clustered"/>
        <c:varyColors val="0"/>
        <c:ser>
          <c:idx val="0"/>
          <c:order val="0"/>
          <c:tx>
            <c:strRef>
              <c:f>'fig 4'!$E$32</c:f>
              <c:strCache>
                <c:ptCount val="1"/>
                <c:pt idx="0">
                  <c:v>Regioni più sviluppate</c:v>
                </c:pt>
              </c:strCache>
            </c:strRef>
          </c:tx>
          <c:spPr>
            <a:solidFill>
              <a:srgbClr val="FFAD1C"/>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4'!$D$33:$D$35</c:f>
              <c:strCache>
                <c:ptCount val="3"/>
                <c:pt idx="0">
                  <c:v>FESR</c:v>
                </c:pt>
                <c:pt idx="1">
                  <c:v>FSE</c:v>
                </c:pt>
                <c:pt idx="2">
                  <c:v>Totale</c:v>
                </c:pt>
              </c:strCache>
            </c:strRef>
          </c:cat>
          <c:val>
            <c:numRef>
              <c:f>'fig 4'!$E$33:$E$35</c:f>
              <c:numCache>
                <c:formatCode>#,##0.0_ ;\-#,##0.0\ </c:formatCode>
                <c:ptCount val="3"/>
                <c:pt idx="0">
                  <c:v>3.3458702406494947</c:v>
                </c:pt>
                <c:pt idx="1">
                  <c:v>6.2340893037703582</c:v>
                </c:pt>
                <c:pt idx="2">
                  <c:v>4.6854510853320548</c:v>
                </c:pt>
              </c:numCache>
            </c:numRef>
          </c:val>
          <c:extLst>
            <c:ext xmlns:c16="http://schemas.microsoft.com/office/drawing/2014/chart" uri="{C3380CC4-5D6E-409C-BE32-E72D297353CC}">
              <c16:uniqueId val="{00000000-D044-460D-8C96-AA491D3751E5}"/>
            </c:ext>
          </c:extLst>
        </c:ser>
        <c:ser>
          <c:idx val="1"/>
          <c:order val="1"/>
          <c:tx>
            <c:strRef>
              <c:f>'fig 4'!$F$32</c:f>
              <c:strCache>
                <c:ptCount val="1"/>
                <c:pt idx="0">
                  <c:v>Regioni in transizione</c:v>
                </c:pt>
              </c:strCache>
            </c:strRef>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4'!$D$33:$D$35</c:f>
              <c:strCache>
                <c:ptCount val="3"/>
                <c:pt idx="0">
                  <c:v>FESR</c:v>
                </c:pt>
                <c:pt idx="1">
                  <c:v>FSE</c:v>
                </c:pt>
                <c:pt idx="2">
                  <c:v>Totale</c:v>
                </c:pt>
              </c:strCache>
            </c:strRef>
          </c:cat>
          <c:val>
            <c:numRef>
              <c:f>'fig 4'!$F$33:$F$35</c:f>
              <c:numCache>
                <c:formatCode>#,##0.0_ ;\-#,##0.0\ </c:formatCode>
                <c:ptCount val="3"/>
                <c:pt idx="0">
                  <c:v>1.2751340482573728</c:v>
                </c:pt>
                <c:pt idx="1">
                  <c:v>4.0547757479267643</c:v>
                </c:pt>
                <c:pt idx="2">
                  <c:v>2.2664141641003157</c:v>
                </c:pt>
              </c:numCache>
            </c:numRef>
          </c:val>
          <c:extLst>
            <c:ext xmlns:c16="http://schemas.microsoft.com/office/drawing/2014/chart" uri="{C3380CC4-5D6E-409C-BE32-E72D297353CC}">
              <c16:uniqueId val="{00000001-D044-460D-8C96-AA491D3751E5}"/>
            </c:ext>
          </c:extLst>
        </c:ser>
        <c:ser>
          <c:idx val="2"/>
          <c:order val="2"/>
          <c:tx>
            <c:strRef>
              <c:f>'fig 4'!$G$32</c:f>
              <c:strCache>
                <c:ptCount val="1"/>
                <c:pt idx="0">
                  <c:v>Regioni meno sviluppate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4'!$D$33:$D$35</c:f>
              <c:strCache>
                <c:ptCount val="3"/>
                <c:pt idx="0">
                  <c:v>FESR</c:v>
                </c:pt>
                <c:pt idx="1">
                  <c:v>FSE</c:v>
                </c:pt>
                <c:pt idx="2">
                  <c:v>Totale</c:v>
                </c:pt>
              </c:strCache>
            </c:strRef>
          </c:cat>
          <c:val>
            <c:numRef>
              <c:f>'fig 4'!$G$33:$G$35</c:f>
              <c:numCache>
                <c:formatCode>#,##0.0_ ;\-#,##0.0\ </c:formatCode>
                <c:ptCount val="3"/>
                <c:pt idx="0">
                  <c:v>0.1817372827920633</c:v>
                </c:pt>
                <c:pt idx="1">
                  <c:v>1.601616630168238</c:v>
                </c:pt>
                <c:pt idx="2">
                  <c:v>0.4886488002739417</c:v>
                </c:pt>
              </c:numCache>
            </c:numRef>
          </c:val>
          <c:extLst>
            <c:ext xmlns:c16="http://schemas.microsoft.com/office/drawing/2014/chart" uri="{C3380CC4-5D6E-409C-BE32-E72D297353CC}">
              <c16:uniqueId val="{00000002-D044-460D-8C96-AA491D3751E5}"/>
            </c:ext>
          </c:extLst>
        </c:ser>
        <c:dLbls>
          <c:showLegendKey val="0"/>
          <c:showVal val="0"/>
          <c:showCatName val="0"/>
          <c:showSerName val="0"/>
          <c:showPercent val="0"/>
          <c:showBubbleSize val="0"/>
        </c:dLbls>
        <c:gapWidth val="219"/>
        <c:overlap val="-27"/>
        <c:axId val="684092399"/>
        <c:axId val="684113519"/>
      </c:barChart>
      <c:catAx>
        <c:axId val="684092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684113519"/>
        <c:crosses val="autoZero"/>
        <c:auto val="1"/>
        <c:lblAlgn val="ctr"/>
        <c:lblOffset val="100"/>
        <c:noMultiLvlLbl val="0"/>
      </c:catAx>
      <c:valAx>
        <c:axId val="684113519"/>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684092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Impegni</c:v>
          </c:tx>
          <c:spPr>
            <a:solidFill>
              <a:srgbClr val="FFAD1C"/>
            </a:solidFill>
            <a:ln>
              <a:noFill/>
            </a:ln>
            <a:effectLst/>
          </c:spPr>
          <c:invertIfNegative val="0"/>
          <c:dLbls>
            <c:dLbl>
              <c:idx val="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extLst>
                <c:ext xmlns:c16="http://schemas.microsoft.com/office/drawing/2014/chart" uri="{C3380CC4-5D6E-409C-BE32-E72D297353CC}">
                  <c16:uniqueId val="{00000000-DE5F-46A5-9AEF-0B06EE7ACB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5'!$A$6:$A$16</c:f>
              <c:strCache>
                <c:ptCount val="11"/>
                <c:pt idx="0">
                  <c:v>Cultura</c:v>
                </c:pt>
                <c:pt idx="1">
                  <c:v>Turismo</c:v>
                </c:pt>
                <c:pt idx="2">
                  <c:v>Salute</c:v>
                </c:pt>
                <c:pt idx="3">
                  <c:v>Infrastrutture</c:v>
                </c:pt>
                <c:pt idx="4">
                  <c:v>Istruzione</c:v>
                </c:pt>
                <c:pt idx="5">
                  <c:v>Politiche Agricole</c:v>
                </c:pt>
                <c:pt idx="6">
                  <c:v>Sviluppo Economico</c:v>
                </c:pt>
                <c:pt idx="7">
                  <c:v>Transazione Ecologica</c:v>
                </c:pt>
                <c:pt idx="8">
                  <c:v>Università e Ricerca</c:v>
                </c:pt>
                <c:pt idx="9">
                  <c:v>Sport</c:v>
                </c:pt>
                <c:pt idx="10">
                  <c:v>Totale</c:v>
                </c:pt>
              </c:strCache>
            </c:strRef>
          </c:cat>
          <c:val>
            <c:numRef>
              <c:f>'fig 5'!$B$6:$B$16</c:f>
              <c:numCache>
                <c:formatCode>0.0</c:formatCode>
                <c:ptCount val="11"/>
                <c:pt idx="0">
                  <c:v>61.417075317490259</c:v>
                </c:pt>
                <c:pt idx="1">
                  <c:v>93.376068376068389</c:v>
                </c:pt>
                <c:pt idx="2">
                  <c:v>99.8</c:v>
                </c:pt>
                <c:pt idx="3">
                  <c:v>52.78775915462991</c:v>
                </c:pt>
                <c:pt idx="4">
                  <c:v>77.135213006791531</c:v>
                </c:pt>
                <c:pt idx="5">
                  <c:v>69.885735348322882</c:v>
                </c:pt>
                <c:pt idx="6">
                  <c:v>99.987775488107303</c:v>
                </c:pt>
                <c:pt idx="7">
                  <c:v>49.279461998292057</c:v>
                </c:pt>
                <c:pt idx="8">
                  <c:v>48.026697620429488</c:v>
                </c:pt>
                <c:pt idx="9">
                  <c:v>61.920000000000009</c:v>
                </c:pt>
                <c:pt idx="10">
                  <c:v>62.630346882315365</c:v>
                </c:pt>
              </c:numCache>
            </c:numRef>
          </c:val>
          <c:extLst>
            <c:ext xmlns:c16="http://schemas.microsoft.com/office/drawing/2014/chart" uri="{C3380CC4-5D6E-409C-BE32-E72D297353CC}">
              <c16:uniqueId val="{00000000-2505-46EA-BC70-C12F61ED71D3}"/>
            </c:ext>
          </c:extLst>
        </c:ser>
        <c:ser>
          <c:idx val="1"/>
          <c:order val="1"/>
          <c:tx>
            <c:v>Pagamenti</c:v>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5'!$A$6:$A$16</c:f>
              <c:strCache>
                <c:ptCount val="11"/>
                <c:pt idx="0">
                  <c:v>Cultura</c:v>
                </c:pt>
                <c:pt idx="1">
                  <c:v>Turismo</c:v>
                </c:pt>
                <c:pt idx="2">
                  <c:v>Salute</c:v>
                </c:pt>
                <c:pt idx="3">
                  <c:v>Infrastrutture</c:v>
                </c:pt>
                <c:pt idx="4">
                  <c:v>Istruzione</c:v>
                </c:pt>
                <c:pt idx="5">
                  <c:v>Politiche Agricole</c:v>
                </c:pt>
                <c:pt idx="6">
                  <c:v>Sviluppo Economico</c:v>
                </c:pt>
                <c:pt idx="7">
                  <c:v>Transazione Ecologica</c:v>
                </c:pt>
                <c:pt idx="8">
                  <c:v>Università e Ricerca</c:v>
                </c:pt>
                <c:pt idx="9">
                  <c:v>Sport</c:v>
                </c:pt>
                <c:pt idx="10">
                  <c:v>Totale</c:v>
                </c:pt>
              </c:strCache>
            </c:strRef>
          </c:cat>
          <c:val>
            <c:numRef>
              <c:f>'fig 5'!$C$6:$C$16</c:f>
              <c:numCache>
                <c:formatCode>0.0</c:formatCode>
                <c:ptCount val="11"/>
                <c:pt idx="0">
                  <c:v>26.782346284420978</c:v>
                </c:pt>
                <c:pt idx="1">
                  <c:v>14.316239316239319</c:v>
                </c:pt>
                <c:pt idx="2">
                  <c:v>8.75</c:v>
                </c:pt>
                <c:pt idx="3">
                  <c:v>15.070565707666484</c:v>
                </c:pt>
                <c:pt idx="4">
                  <c:v>61.782259724223088</c:v>
                </c:pt>
                <c:pt idx="5">
                  <c:v>35.053446369332839</c:v>
                </c:pt>
                <c:pt idx="6">
                  <c:v>45.55377038873948</c:v>
                </c:pt>
                <c:pt idx="7">
                  <c:v>21.247865072587537</c:v>
                </c:pt>
                <c:pt idx="8">
                  <c:v>20.651963629328691</c:v>
                </c:pt>
                <c:pt idx="9">
                  <c:v>16.400000000000002</c:v>
                </c:pt>
                <c:pt idx="10">
                  <c:v>23.408581203856791</c:v>
                </c:pt>
              </c:numCache>
            </c:numRef>
          </c:val>
          <c:extLst>
            <c:ext xmlns:c16="http://schemas.microsoft.com/office/drawing/2014/chart" uri="{C3380CC4-5D6E-409C-BE32-E72D297353CC}">
              <c16:uniqueId val="{00000001-2505-46EA-BC70-C12F61ED71D3}"/>
            </c:ext>
          </c:extLst>
        </c:ser>
        <c:dLbls>
          <c:showLegendKey val="0"/>
          <c:showVal val="0"/>
          <c:showCatName val="0"/>
          <c:showSerName val="0"/>
          <c:showPercent val="0"/>
          <c:showBubbleSize val="0"/>
        </c:dLbls>
        <c:gapWidth val="219"/>
        <c:overlap val="-27"/>
        <c:axId val="2008789487"/>
        <c:axId val="2008789967"/>
      </c:barChart>
      <c:catAx>
        <c:axId val="2008789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2008789967"/>
        <c:crosses val="autoZero"/>
        <c:auto val="1"/>
        <c:lblAlgn val="ctr"/>
        <c:lblOffset val="100"/>
        <c:noMultiLvlLbl val="0"/>
      </c:catAx>
      <c:valAx>
        <c:axId val="2008789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2008789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Impegni</c:v>
          </c:tx>
          <c:spPr>
            <a:solidFill>
              <a:srgbClr val="FFAD1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6'!$A$6:$A$15</c:f>
              <c:strCache>
                <c:ptCount val="10"/>
                <c:pt idx="0">
                  <c:v>Centro-Nord</c:v>
                </c:pt>
                <c:pt idx="1">
                  <c:v>Abruzzo</c:v>
                </c:pt>
                <c:pt idx="2">
                  <c:v>Molise</c:v>
                </c:pt>
                <c:pt idx="3">
                  <c:v>Campania</c:v>
                </c:pt>
                <c:pt idx="4">
                  <c:v>Puglia</c:v>
                </c:pt>
                <c:pt idx="5">
                  <c:v>Basilicata</c:v>
                </c:pt>
                <c:pt idx="6">
                  <c:v>Calabria</c:v>
                </c:pt>
                <c:pt idx="7">
                  <c:v>Sicilia</c:v>
                </c:pt>
                <c:pt idx="8">
                  <c:v>Sardegna</c:v>
                </c:pt>
                <c:pt idx="9">
                  <c:v>Mezzogiorno</c:v>
                </c:pt>
              </c:strCache>
            </c:strRef>
          </c:cat>
          <c:val>
            <c:numRef>
              <c:f>'fig 6'!$B$6:$B$15</c:f>
              <c:numCache>
                <c:formatCode>#,##0.0</c:formatCode>
                <c:ptCount val="10"/>
                <c:pt idx="0" formatCode="0.0">
                  <c:v>86.647166277429648</c:v>
                </c:pt>
                <c:pt idx="1">
                  <c:v>80.704954399802801</c:v>
                </c:pt>
                <c:pt idx="2">
                  <c:v>84.328785968130234</c:v>
                </c:pt>
                <c:pt idx="3">
                  <c:v>87.107154349458327</c:v>
                </c:pt>
                <c:pt idx="4">
                  <c:v>72.098743175028318</c:v>
                </c:pt>
                <c:pt idx="5">
                  <c:v>77.904023526266542</c:v>
                </c:pt>
                <c:pt idx="6">
                  <c:v>76.920127795527165</c:v>
                </c:pt>
                <c:pt idx="7">
                  <c:v>19.831614336999255</c:v>
                </c:pt>
                <c:pt idx="8">
                  <c:v>41.019951221462556</c:v>
                </c:pt>
                <c:pt idx="9">
                  <c:v>64.113492980330591</c:v>
                </c:pt>
              </c:numCache>
            </c:numRef>
          </c:val>
          <c:extLst>
            <c:ext xmlns:c16="http://schemas.microsoft.com/office/drawing/2014/chart" uri="{C3380CC4-5D6E-409C-BE32-E72D297353CC}">
              <c16:uniqueId val="{00000000-E76C-4C4F-8B1A-C73D051D1902}"/>
            </c:ext>
          </c:extLst>
        </c:ser>
        <c:ser>
          <c:idx val="1"/>
          <c:order val="1"/>
          <c:tx>
            <c:v>Pagamenti</c:v>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6'!$A$6:$A$15</c:f>
              <c:strCache>
                <c:ptCount val="10"/>
                <c:pt idx="0">
                  <c:v>Centro-Nord</c:v>
                </c:pt>
                <c:pt idx="1">
                  <c:v>Abruzzo</c:v>
                </c:pt>
                <c:pt idx="2">
                  <c:v>Molise</c:v>
                </c:pt>
                <c:pt idx="3">
                  <c:v>Campania</c:v>
                </c:pt>
                <c:pt idx="4">
                  <c:v>Puglia</c:v>
                </c:pt>
                <c:pt idx="5">
                  <c:v>Basilicata</c:v>
                </c:pt>
                <c:pt idx="6">
                  <c:v>Calabria</c:v>
                </c:pt>
                <c:pt idx="7">
                  <c:v>Sicilia</c:v>
                </c:pt>
                <c:pt idx="8">
                  <c:v>Sardegna</c:v>
                </c:pt>
                <c:pt idx="9">
                  <c:v>Mezzogiorno</c:v>
                </c:pt>
              </c:strCache>
            </c:strRef>
          </c:cat>
          <c:val>
            <c:numRef>
              <c:f>'fig 6'!$C$6:$C$15</c:f>
              <c:numCache>
                <c:formatCode>#,##0.0</c:formatCode>
                <c:ptCount val="10"/>
                <c:pt idx="0" formatCode="0.0">
                  <c:v>75.907924249080864</c:v>
                </c:pt>
                <c:pt idx="1">
                  <c:v>69.213704707912242</c:v>
                </c:pt>
                <c:pt idx="2">
                  <c:v>71.105124383812907</c:v>
                </c:pt>
                <c:pt idx="3">
                  <c:v>58.192641853480644</c:v>
                </c:pt>
                <c:pt idx="4">
                  <c:v>44.541310394560625</c:v>
                </c:pt>
                <c:pt idx="5">
                  <c:v>65.356681370583246</c:v>
                </c:pt>
                <c:pt idx="6">
                  <c:v>37.403194888178916</c:v>
                </c:pt>
                <c:pt idx="7">
                  <c:v>15.724542708986267</c:v>
                </c:pt>
                <c:pt idx="8">
                  <c:v>27.577865739074809</c:v>
                </c:pt>
                <c:pt idx="9">
                  <c:v>43.396695209821644</c:v>
                </c:pt>
              </c:numCache>
            </c:numRef>
          </c:val>
          <c:extLst>
            <c:ext xmlns:c16="http://schemas.microsoft.com/office/drawing/2014/chart" uri="{C3380CC4-5D6E-409C-BE32-E72D297353CC}">
              <c16:uniqueId val="{00000001-E76C-4C4F-8B1A-C73D051D1902}"/>
            </c:ext>
          </c:extLst>
        </c:ser>
        <c:dLbls>
          <c:showLegendKey val="0"/>
          <c:showVal val="0"/>
          <c:showCatName val="0"/>
          <c:showSerName val="0"/>
          <c:showPercent val="0"/>
          <c:showBubbleSize val="0"/>
        </c:dLbls>
        <c:gapWidth val="219"/>
        <c:overlap val="-27"/>
        <c:axId val="46415759"/>
        <c:axId val="46423919"/>
      </c:barChart>
      <c:catAx>
        <c:axId val="4641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46423919"/>
        <c:crosses val="autoZero"/>
        <c:auto val="1"/>
        <c:lblAlgn val="ctr"/>
        <c:lblOffset val="100"/>
        <c:noMultiLvlLbl val="0"/>
      </c:catAx>
      <c:valAx>
        <c:axId val="46423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46415759"/>
        <c:crosses val="autoZero"/>
        <c:crossBetween val="between"/>
      </c:valAx>
      <c:spPr>
        <a:noFill/>
        <a:ln>
          <a:noFill/>
        </a:ln>
        <a:effectLst/>
      </c:spPr>
    </c:plotArea>
    <c:legend>
      <c:legendPos val="b"/>
      <c:legendEntry>
        <c:idx val="0"/>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Entry>
      <c:legendEntry>
        <c:idx val="1"/>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Barlow Condensed SemiBold" panose="00000706000000000000" pitchFamily="2" charset="0"/>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Impegni</c:v>
          </c:tx>
          <c:spPr>
            <a:solidFill>
              <a:srgbClr val="FFAD1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7'!$A$7:$A$18</c:f>
              <c:strCache>
                <c:ptCount val="12"/>
                <c:pt idx="0">
                  <c:v>Centro-Nord</c:v>
                </c:pt>
                <c:pt idx="2">
                  <c:v>Bari</c:v>
                </c:pt>
                <c:pt idx="3">
                  <c:v>Cagliari</c:v>
                </c:pt>
                <c:pt idx="4">
                  <c:v>Catania</c:v>
                </c:pt>
                <c:pt idx="5">
                  <c:v>Messina</c:v>
                </c:pt>
                <c:pt idx="6">
                  <c:v>Napoli</c:v>
                </c:pt>
                <c:pt idx="7">
                  <c:v>Palermo</c:v>
                </c:pt>
                <c:pt idx="8">
                  <c:v>Reggio Calabria</c:v>
                </c:pt>
                <c:pt idx="9">
                  <c:v>Mezzogiorno</c:v>
                </c:pt>
                <c:pt idx="11">
                  <c:v>Totale</c:v>
                </c:pt>
              </c:strCache>
            </c:strRef>
          </c:cat>
          <c:val>
            <c:numRef>
              <c:f>'fig 7'!$B$7:$B$18</c:f>
              <c:numCache>
                <c:formatCode>General</c:formatCode>
                <c:ptCount val="12"/>
                <c:pt idx="0" formatCode="#,##0.0">
                  <c:v>91.49908592321755</c:v>
                </c:pt>
                <c:pt idx="2" formatCode="#,##0.0">
                  <c:v>58.626609442060087</c:v>
                </c:pt>
                <c:pt idx="3" formatCode="#,##0.0">
                  <c:v>90.526315789473685</c:v>
                </c:pt>
                <c:pt idx="4" formatCode="#,##0.0">
                  <c:v>26.71641791044776</c:v>
                </c:pt>
                <c:pt idx="5" formatCode="#,##0.0">
                  <c:v>46.865671641791046</c:v>
                </c:pt>
                <c:pt idx="6" formatCode="#,##0.0">
                  <c:v>96.922941799484036</c:v>
                </c:pt>
                <c:pt idx="7" formatCode="#,##0.0">
                  <c:v>40.447761194029852</c:v>
                </c:pt>
                <c:pt idx="8" formatCode="#,##0.0">
                  <c:v>91.25</c:v>
                </c:pt>
                <c:pt idx="9" formatCode="#,##0.0">
                  <c:v>59.209589818084204</c:v>
                </c:pt>
                <c:pt idx="11" formatCode="#,##0.0">
                  <c:v>66.559719416154252</c:v>
                </c:pt>
              </c:numCache>
            </c:numRef>
          </c:val>
          <c:extLst>
            <c:ext xmlns:c16="http://schemas.microsoft.com/office/drawing/2014/chart" uri="{C3380CC4-5D6E-409C-BE32-E72D297353CC}">
              <c16:uniqueId val="{00000000-E744-4FC4-8DDD-193C606A3DF9}"/>
            </c:ext>
          </c:extLst>
        </c:ser>
        <c:ser>
          <c:idx val="1"/>
          <c:order val="1"/>
          <c:tx>
            <c:v>Pagamenti</c:v>
          </c:tx>
          <c:spPr>
            <a:solidFill>
              <a:srgbClr val="0024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91919"/>
                    </a:solidFill>
                    <a:latin typeface="Barlow Condensed SemiBold" panose="00000706000000000000" pitchFamily="2"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7'!$A$7:$A$18</c:f>
              <c:strCache>
                <c:ptCount val="12"/>
                <c:pt idx="0">
                  <c:v>Centro-Nord</c:v>
                </c:pt>
                <c:pt idx="2">
                  <c:v>Bari</c:v>
                </c:pt>
                <c:pt idx="3">
                  <c:v>Cagliari</c:v>
                </c:pt>
                <c:pt idx="4">
                  <c:v>Catania</c:v>
                </c:pt>
                <c:pt idx="5">
                  <c:v>Messina</c:v>
                </c:pt>
                <c:pt idx="6">
                  <c:v>Napoli</c:v>
                </c:pt>
                <c:pt idx="7">
                  <c:v>Palermo</c:v>
                </c:pt>
                <c:pt idx="8">
                  <c:v>Reggio Calabria</c:v>
                </c:pt>
                <c:pt idx="9">
                  <c:v>Mezzogiorno</c:v>
                </c:pt>
                <c:pt idx="11">
                  <c:v>Totale</c:v>
                </c:pt>
              </c:strCache>
            </c:strRef>
          </c:cat>
          <c:val>
            <c:numRef>
              <c:f>'fig 7'!$C$7:$C$18</c:f>
              <c:numCache>
                <c:formatCode>General</c:formatCode>
                <c:ptCount val="12"/>
                <c:pt idx="0" formatCode="#,##0.0">
                  <c:v>75.265082266910426</c:v>
                </c:pt>
                <c:pt idx="2" formatCode="#,##0.0">
                  <c:v>29.699570815450642</c:v>
                </c:pt>
                <c:pt idx="3" formatCode="#,##0.0">
                  <c:v>28.128654970760238</c:v>
                </c:pt>
                <c:pt idx="4" formatCode="#,##0.0">
                  <c:v>16.268656716417908</c:v>
                </c:pt>
                <c:pt idx="5" formatCode="#,##0.0">
                  <c:v>21.731343283582088</c:v>
                </c:pt>
                <c:pt idx="6" formatCode="#,##0.0">
                  <c:v>43.343906927594432</c:v>
                </c:pt>
                <c:pt idx="7" formatCode="#,##0.0">
                  <c:v>19.701492537313435</c:v>
                </c:pt>
                <c:pt idx="8" formatCode="#,##0.0">
                  <c:v>45.588235294117645</c:v>
                </c:pt>
                <c:pt idx="9" formatCode="#,##0.0">
                  <c:v>27.338329575608149</c:v>
                </c:pt>
                <c:pt idx="11" formatCode="#,##0.0">
                  <c:v>38.248002564890911</c:v>
                </c:pt>
              </c:numCache>
            </c:numRef>
          </c:val>
          <c:extLst>
            <c:ext xmlns:c16="http://schemas.microsoft.com/office/drawing/2014/chart" uri="{C3380CC4-5D6E-409C-BE32-E72D297353CC}">
              <c16:uniqueId val="{00000001-E744-4FC4-8DDD-193C606A3DF9}"/>
            </c:ext>
          </c:extLst>
        </c:ser>
        <c:dLbls>
          <c:showLegendKey val="0"/>
          <c:showVal val="0"/>
          <c:showCatName val="0"/>
          <c:showSerName val="0"/>
          <c:showPercent val="0"/>
          <c:showBubbleSize val="0"/>
        </c:dLbls>
        <c:gapWidth val="219"/>
        <c:overlap val="-27"/>
        <c:axId val="46428719"/>
        <c:axId val="46417199"/>
      </c:barChart>
      <c:catAx>
        <c:axId val="46428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crossAx val="46417199"/>
        <c:crosses val="autoZero"/>
        <c:auto val="1"/>
        <c:lblAlgn val="ctr"/>
        <c:lblOffset val="100"/>
        <c:noMultiLvlLbl val="0"/>
      </c:catAx>
      <c:valAx>
        <c:axId val="46417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rgbClr val="191919"/>
                </a:solidFill>
                <a:latin typeface="Barlow Condensed Medium" panose="00000606000000000000" pitchFamily="2" charset="0"/>
                <a:ea typeface="Calibri" panose="020F0502020204030204" pitchFamily="34" charset="0"/>
                <a:cs typeface="Calibri" panose="020F0502020204030204" pitchFamily="34" charset="0"/>
              </a:defRPr>
            </a:pPr>
            <a:endParaRPr lang="it-IT"/>
          </a:p>
        </c:txPr>
        <c:crossAx val="46428719"/>
        <c:crosses val="autoZero"/>
        <c:crossBetween val="between"/>
      </c:valAx>
      <c:spPr>
        <a:noFill/>
        <a:ln>
          <a:noFill/>
        </a:ln>
        <a:effectLst/>
      </c:spPr>
    </c:plotArea>
    <c:legend>
      <c:legendPos val="b"/>
      <c:legendEntry>
        <c:idx val="1"/>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mn-ea"/>
                <a:cs typeface="+mn-cs"/>
              </a:defRPr>
            </a:pPr>
            <a:endParaRPr lang="it-IT"/>
          </a:p>
        </c:txPr>
      </c:legendEntry>
      <c:overlay val="0"/>
      <c:spPr>
        <a:noFill/>
        <a:ln>
          <a:noFill/>
        </a:ln>
        <a:effectLst/>
      </c:spPr>
      <c:txPr>
        <a:bodyPr rot="0" spcFirstLastPara="1" vertOverflow="ellipsis" vert="horz" wrap="square" anchor="ctr" anchorCtr="1"/>
        <a:lstStyle/>
        <a:p>
          <a:pPr algn="ctr">
            <a:defRPr lang="en-US" sz="1100" b="0" i="0" u="none" strike="noStrike" kern="1200" baseline="0">
              <a:solidFill>
                <a:srgbClr val="191919"/>
              </a:solidFill>
              <a:latin typeface="Barlow Condensed SemiBold" panose="00000706000000000000" pitchFamily="2" charset="0"/>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142875</xdr:colOff>
      <xdr:row>2</xdr:row>
      <xdr:rowOff>152399</xdr:rowOff>
    </xdr:from>
    <xdr:to>
      <xdr:col>20</xdr:col>
      <xdr:colOff>361950</xdr:colOff>
      <xdr:row>20</xdr:row>
      <xdr:rowOff>76199</xdr:rowOff>
    </xdr:to>
    <xdr:graphicFrame macro="">
      <xdr:nvGraphicFramePr>
        <xdr:cNvPr id="2" name="Grafico 1">
          <a:extLst>
            <a:ext uri="{FF2B5EF4-FFF2-40B4-BE49-F238E27FC236}">
              <a16:creationId xmlns:a16="http://schemas.microsoft.com/office/drawing/2014/main" id="{E05A8F9C-D782-47BE-8E32-2F62C0979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3175</xdr:colOff>
      <xdr:row>3</xdr:row>
      <xdr:rowOff>41275</xdr:rowOff>
    </xdr:from>
    <xdr:to>
      <xdr:col>12</xdr:col>
      <xdr:colOff>460375</xdr:colOff>
      <xdr:row>14</xdr:row>
      <xdr:rowOff>177800</xdr:rowOff>
    </xdr:to>
    <xdr:graphicFrame macro="">
      <xdr:nvGraphicFramePr>
        <xdr:cNvPr id="6" name="Grafico 5">
          <a:extLst>
            <a:ext uri="{FF2B5EF4-FFF2-40B4-BE49-F238E27FC236}">
              <a16:creationId xmlns:a16="http://schemas.microsoft.com/office/drawing/2014/main" id="{07129459-F89E-666B-5222-4E7EFBB01C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485775</xdr:colOff>
      <xdr:row>3</xdr:row>
      <xdr:rowOff>50800</xdr:rowOff>
    </xdr:from>
    <xdr:to>
      <xdr:col>19</xdr:col>
      <xdr:colOff>257175</xdr:colOff>
      <xdr:row>15</xdr:row>
      <xdr:rowOff>0</xdr:rowOff>
    </xdr:to>
    <xdr:graphicFrame macro="">
      <xdr:nvGraphicFramePr>
        <xdr:cNvPr id="7" name="Grafico 6">
          <a:extLst>
            <a:ext uri="{FF2B5EF4-FFF2-40B4-BE49-F238E27FC236}">
              <a16:creationId xmlns:a16="http://schemas.microsoft.com/office/drawing/2014/main" id="{8F25748F-81D3-C9EF-F633-479A01CF95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666750</xdr:colOff>
      <xdr:row>2</xdr:row>
      <xdr:rowOff>98426</xdr:rowOff>
    </xdr:from>
    <xdr:to>
      <xdr:col>13</xdr:col>
      <xdr:colOff>271462</xdr:colOff>
      <xdr:row>23</xdr:row>
      <xdr:rowOff>85726</xdr:rowOff>
    </xdr:to>
    <xdr:graphicFrame macro="">
      <xdr:nvGraphicFramePr>
        <xdr:cNvPr id="2" name="Grafico 1">
          <a:extLst>
            <a:ext uri="{FF2B5EF4-FFF2-40B4-BE49-F238E27FC236}">
              <a16:creationId xmlns:a16="http://schemas.microsoft.com/office/drawing/2014/main" id="{23C5EB75-0219-BACC-D24A-B6548C88E6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31750</xdr:colOff>
      <xdr:row>1</xdr:row>
      <xdr:rowOff>193675</xdr:rowOff>
    </xdr:from>
    <xdr:to>
      <xdr:col>15</xdr:col>
      <xdr:colOff>341312</xdr:colOff>
      <xdr:row>17</xdr:row>
      <xdr:rowOff>152400</xdr:rowOff>
    </xdr:to>
    <xdr:graphicFrame macro="">
      <xdr:nvGraphicFramePr>
        <xdr:cNvPr id="4" name="Grafico 3">
          <a:extLst>
            <a:ext uri="{FF2B5EF4-FFF2-40B4-BE49-F238E27FC236}">
              <a16:creationId xmlns:a16="http://schemas.microsoft.com/office/drawing/2014/main" id="{46471F05-A455-6A7A-D92D-FFA7A7D78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368300</xdr:colOff>
      <xdr:row>1</xdr:row>
      <xdr:rowOff>165099</xdr:rowOff>
    </xdr:from>
    <xdr:to>
      <xdr:col>22</xdr:col>
      <xdr:colOff>188912</xdr:colOff>
      <xdr:row>17</xdr:row>
      <xdr:rowOff>174624</xdr:rowOff>
    </xdr:to>
    <xdr:graphicFrame macro="">
      <xdr:nvGraphicFramePr>
        <xdr:cNvPr id="5" name="Grafico 4">
          <a:extLst>
            <a:ext uri="{FF2B5EF4-FFF2-40B4-BE49-F238E27FC236}">
              <a16:creationId xmlns:a16="http://schemas.microsoft.com/office/drawing/2014/main" id="{F46C6777-A803-75E9-417F-5706B4B13D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32349</xdr:colOff>
      <xdr:row>5</xdr:row>
      <xdr:rowOff>23184</xdr:rowOff>
    </xdr:from>
    <xdr:to>
      <xdr:col>12</xdr:col>
      <xdr:colOff>476250</xdr:colOff>
      <xdr:row>21</xdr:row>
      <xdr:rowOff>19948</xdr:rowOff>
    </xdr:to>
    <xdr:graphicFrame macro="">
      <xdr:nvGraphicFramePr>
        <xdr:cNvPr id="2" name="Grafico 1">
          <a:extLst>
            <a:ext uri="{FF2B5EF4-FFF2-40B4-BE49-F238E27FC236}">
              <a16:creationId xmlns:a16="http://schemas.microsoft.com/office/drawing/2014/main" id="{E3481C29-A16B-7749-6A23-1B41F3553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138906</xdr:colOff>
      <xdr:row>5</xdr:row>
      <xdr:rowOff>144464</xdr:rowOff>
    </xdr:from>
    <xdr:to>
      <xdr:col>11</xdr:col>
      <xdr:colOff>615156</xdr:colOff>
      <xdr:row>17</xdr:row>
      <xdr:rowOff>30164</xdr:rowOff>
    </xdr:to>
    <xdr:graphicFrame macro="">
      <xdr:nvGraphicFramePr>
        <xdr:cNvPr id="2" name="Grafico 1">
          <a:extLst>
            <a:ext uri="{FF2B5EF4-FFF2-40B4-BE49-F238E27FC236}">
              <a16:creationId xmlns:a16="http://schemas.microsoft.com/office/drawing/2014/main" id="{45FF3D23-0503-5970-229E-9301A2F1F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1609</xdr:colOff>
      <xdr:row>2</xdr:row>
      <xdr:rowOff>19051</xdr:rowOff>
    </xdr:from>
    <xdr:to>
      <xdr:col>13</xdr:col>
      <xdr:colOff>400050</xdr:colOff>
      <xdr:row>22</xdr:row>
      <xdr:rowOff>7424</xdr:rowOff>
    </xdr:to>
    <xdr:graphicFrame macro="">
      <xdr:nvGraphicFramePr>
        <xdr:cNvPr id="2" name="Grafico 1">
          <a:extLst>
            <a:ext uri="{FF2B5EF4-FFF2-40B4-BE49-F238E27FC236}">
              <a16:creationId xmlns:a16="http://schemas.microsoft.com/office/drawing/2014/main" id="{591545D2-8CCA-6541-AEE6-31C7CB9BE6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g.provenzano\Rapporto%202017\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ocrate624/rapann09/Documenti%20Utente/oropallo/DOC/Rapann/Rapann09/par2/sds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ilo43/Comuni/Comuni%202003/Tavole%20e%20prospetti/prospetti%20di%20prova/4%20Area%20e%20Inter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ocrate624/rapann09/Documents%20and%20Settings/laserbas/Desktop/appo1GIUSEPP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pplications\Microsoft%20Office%202011\Microsoft%20Excel.app\Contents\MacOS\demetra%20itali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ica47/Aldo/Material%20flows%20accounting/Italia/Serie%20storiche/WINDOWS/DESKTOP/ALDO/IDSE/QUADERNO/CALCOLI/19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IGER13/spl98_V1/sbocchilau1998/cap3/tav/parametri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lavoro\Comunicati%20stampa\27%202005%20III\Servizio\Tav.%20III-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lavoro\Comunicati%20stampa\32%202006%20IV\Servizio\Tav.%20IV-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crcfl311/Volume%20(F)/Nicola/35%202007%20III/Servizio/Tav.%20III-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S-CH-1.main.oecd.org/C/Applic/MF/incdisnw/section5_1999"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1\rapp8\IMPOST~1\Temp\Tavole%206-6.8%20formatt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mbay8/Oros_approfondimenti/LAC/output/ate07/ss_lac_avanzate_univ06_univ07_univ08_cqu09_integra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g.provenzano\Rapporto%202017\Data\VLAD\ITO2K\Pub\T&amp;G\ag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urray66/dedalo%202000-08/B-Indicatori%20di%20contesto%20e%20rottura/DATI/Dati%20Asse%20V/Delitti%20capoluog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piutenti/Utenti/Fdl_tavole_media_2005/Media%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ervvn1/fsr/DOCUME~1/c334930/Impostazioni%20locali/Temp/Capitolo%201/Italiano/Riquadro%20determinanti%20prezzi%20immobil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piutenti/Utenti/Applic/UOE/Ind2001/calcul_B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ERVER_REF/DATA/MACRO/BANCA/INTER/INTCN/GERMAN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apporto3/Rapann06/Originali/CLORA_DAS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piutenti/Utenti/Bosco/My%20Documents/Bosco/Fdl_tavole_media_2005/Media%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g.provenzano\Rapporto%202017\APPLIC\SID\EDUCAT\EAG\IND\1997\DATA\ENGLISH\E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c66869/Rapporto%20annuale/Capitolo%204/A%20-%20CAPITOLO%204%20_RESPONSABILI%20DI%20CAPITOLO/Istruzione_Formazione/Dati%20FL%20titolo%20studio/Pop%20x%20titolo%20di%20studio_sesso_et&#224;_2004_2009_FL_elab%20A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7ECE33E/20060316%20-"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c66869/rapporto%20annuale/Angelica/3%20NAMEA/Eurostat/2002%20standard%20tables/2002%20standard%20tables%20senza%20collegamenti/ITA199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d.docs.live.net/Users/r.bosco/AppData/Roaming/Microsoft/Excel/Documents%20and%20Settings/g.comodi/Desktop/database_sommers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c66869/rapporto%20annuale/Documenti%20utente/rapp4/Rapporto%20annuale/Capitolo%204/A%20-%20CAPITOLO%204%20_RESPONSABILI%20DI%20CAPITOLO/Istruzione_Formazione/Scenari%20demografici/Scenari%20demografici_Tavole_graf.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iutenti/Utenti/Documents%20and%20Settings/Administrator/Desktop/ASI_2003/ASI_originali/TavoleClaudio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g.provenzano\Rapporto%202017\Applic\MF\incdisnw\section5_1999.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GrowthDoc.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Users/r.bosco/AppData/Roaming/Microsoft/Excel/Documents%20and%20Settings/FABIO%20RAPITI/Desktop/RA%202010/LAC%20per%20Rapporto%20annual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c66869/rapporto%20annuale/TEMP/Q2000%20final%20drafts/NAMEA%20Q2000%20questionnaire%20draft%203.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g.provenzano\Rapporto%202017\TEMP\OutputContri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Niger12/asi%202001/simona/ASI/ASI%202001/Tavole%20Diplomati%20Uni/cap3/tav/parametri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g.provenzano\Rapporto%202017\Data\MARY\OUTLOOK\chapters\CHAPTER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pporto3/Rapann06/Originali/Cartel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piutenti/Utenti/Applic/UOE/Ind2002/data2000/E8C3NAG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piutenti/Utenti/Applic/UOE/Ind2002/data2000/E8C3N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edjerda16/Appoggio_medjerda16/Documents%20and%20Settings/cinzia.mariscalco.DGM/Desktop/Dati%20personale/Polizia%20penit%20al%2031.12.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piutenti/Utenti/NWB/POpul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g.provenzano\Rapporto%202017\TEMP\isp-update9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c67031/DOCUME~1/tudini/IMPOST~1/Temp/ImpieghiEnerg1990_2008_TEP_Nace_Renat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stat-intra/data/piani%20di%20spoglio_e_doc/05_pds_III_pop/DCIS/SAN/SAN_A_burgio_DEF/DCIS_OSPDISTPSICHRES_ospedaliz_disturbi_psichici_luogo_residenza_DEF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Z:\g.provenzano\Rapporto%202017\A_ITO97\UNITPCI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oecdshare.oecd.org/edu/sites/pisa2006/Content/Applic/PISA/Publications/PISA%202000%20Initial%20Report%20-%20Knowledge%20and%20Skills%20for%20Life/PISA%20Final%20Charts%20in%20Excel/Chapter%205/Dat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urray66/dedalo%202000-08/B%20-%20Indicatori%20di%20contesto%20e%20rottura/ASSE%20IV%20-%20Indicatori%20QCS%202000-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ain.oecd.org/transfer/Applic/ALMP/ALMP%20new%20classification/summary%20tables/Master%20file%20notes%20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d.docs.live.net/Users/r.bosco/AppData/Roaming/Microsoft/Excel/Documents%20and%20Settings/g.comodi/Desktop/Media%20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Niger5/RETE/PAOLA/marina/tavole/Tavo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oecdshare.oecd.org/edu/sites/pisa2006/Content/PISA/EduExpen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VR1/Chapuis_C$/Growth/WP24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nas-balbo/Program%20Files/Addinsoft/XLSTAT/XLSTAT.xla"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ropbox\Ricerca%20SVIMEZ\RAPPORTO%20SVIMEZ%202024\POVERTA%20E%20DIRITTO%20AL%20LAVORO\capitolo%207%20figure%20tabe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s07"/>
      <sheetName val="sds08"/>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lordo-netto ci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grezz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aborazioni matric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
      <sheetName val="VAR.ASS."/>
      <sheetName val="DATI per TITOLI"/>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Tab_11 _backup_"/>
      <sheetName val="Foglio1"/>
      <sheetName val="input pop"/>
      <sheetName val="serie"/>
    </sheetNames>
    <sheetDataSet>
      <sheetData sheetId="0"/>
      <sheetData sheetId="1"/>
      <sheetData sheetId="2">
        <row r="6">
          <cell r="B6">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per TITOLI"/>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DCMP"/>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ola 6"/>
      <sheetName val="Tav6.1"/>
      <sheetName val="Tav6.2"/>
      <sheetName val="Tav6.3"/>
      <sheetName val="tav6.4"/>
      <sheetName val="tav6.5"/>
      <sheetName val="tav6.6"/>
      <sheetName val="tav6.7"/>
      <sheetName val="tav6.8"/>
      <sheetName val="tav6.9"/>
    </sheetNames>
    <sheetDataSet>
      <sheetData sheetId="0" refreshError="1"/>
      <sheetData sheetId="1" refreshError="1"/>
      <sheetData sheetId="2" refreshError="1"/>
      <sheetData sheetId="3" refreshError="1"/>
      <sheetData sheetId="4">
        <row r="2">
          <cell r="A2" t="str">
            <v>REGIONE E RIPARTIZIONEGEOGRAFICA</v>
          </cell>
        </row>
      </sheetData>
      <sheetData sheetId="5">
        <row r="2">
          <cell r="A2" t="str">
            <v>REGIONE E RIPARTIZIONEGEOGRAFICA</v>
          </cell>
          <cell r="B2" t="str">
            <v>Utenti</v>
          </cell>
          <cell r="C2" t="str">
            <v>Spesa</v>
          </cell>
        </row>
        <row r="4">
          <cell r="A4" t="str">
            <v>Piemonte</v>
          </cell>
          <cell r="B4">
            <v>12465</v>
          </cell>
          <cell r="C4">
            <v>5388734</v>
          </cell>
        </row>
        <row r="5">
          <cell r="A5" t="str">
            <v>Valle d'Aosta</v>
          </cell>
          <cell r="B5">
            <v>0</v>
          </cell>
          <cell r="C5">
            <v>0</v>
          </cell>
        </row>
        <row r="6">
          <cell r="A6" t="str">
            <v>Lombardia</v>
          </cell>
          <cell r="B6">
            <v>19383</v>
          </cell>
          <cell r="C6">
            <v>9035043</v>
          </cell>
        </row>
        <row r="7">
          <cell r="A7" t="str">
            <v>Trentino - Alto Adige</v>
          </cell>
          <cell r="B7">
            <v>1225</v>
          </cell>
          <cell r="C7">
            <v>525019</v>
          </cell>
        </row>
        <row r="8">
          <cell r="A8" t="str">
            <v>Bolzano - Bozen</v>
          </cell>
          <cell r="B8">
            <v>0</v>
          </cell>
          <cell r="C8">
            <v>0</v>
          </cell>
        </row>
        <row r="9">
          <cell r="A9" t="str">
            <v>Trento</v>
          </cell>
          <cell r="B9">
            <v>1225</v>
          </cell>
          <cell r="C9">
            <v>525019</v>
          </cell>
        </row>
        <row r="10">
          <cell r="A10" t="str">
            <v>Veneto</v>
          </cell>
          <cell r="B10">
            <v>26923</v>
          </cell>
          <cell r="C10">
            <v>5811489</v>
          </cell>
        </row>
        <row r="11">
          <cell r="A11" t="str">
            <v>Friuli - Venezia Giulia</v>
          </cell>
          <cell r="B11">
            <v>2802</v>
          </cell>
          <cell r="C11">
            <v>1541506</v>
          </cell>
        </row>
        <row r="12">
          <cell r="A12" t="str">
            <v>Liguria</v>
          </cell>
          <cell r="B12">
            <v>5441</v>
          </cell>
          <cell r="C12">
            <v>895657</v>
          </cell>
        </row>
        <row r="13">
          <cell r="A13" t="str">
            <v>Emilia - Romagna</v>
          </cell>
          <cell r="B13">
            <v>14546</v>
          </cell>
          <cell r="C13">
            <v>3172294</v>
          </cell>
        </row>
        <row r="14">
          <cell r="A14" t="str">
            <v>Toscana</v>
          </cell>
          <cell r="B14">
            <v>20236</v>
          </cell>
          <cell r="C14">
            <v>1907724</v>
          </cell>
        </row>
        <row r="15">
          <cell r="A15" t="str">
            <v>Umbria</v>
          </cell>
          <cell r="B15">
            <v>3308</v>
          </cell>
          <cell r="C15">
            <v>531927</v>
          </cell>
        </row>
        <row r="16">
          <cell r="A16" t="str">
            <v>Marche</v>
          </cell>
          <cell r="B16">
            <v>5551</v>
          </cell>
          <cell r="C16">
            <v>768590</v>
          </cell>
        </row>
        <row r="17">
          <cell r="A17" t="str">
            <v>Lazio</v>
          </cell>
          <cell r="B17">
            <v>12247</v>
          </cell>
          <cell r="C17">
            <v>2752900</v>
          </cell>
        </row>
        <row r="18">
          <cell r="A18" t="str">
            <v>Abruzzo</v>
          </cell>
          <cell r="B18">
            <v>2633</v>
          </cell>
          <cell r="C18">
            <v>533836</v>
          </cell>
        </row>
        <row r="19">
          <cell r="A19" t="str">
            <v>Molise</v>
          </cell>
          <cell r="B19">
            <v>342</v>
          </cell>
          <cell r="C19">
            <v>245676</v>
          </cell>
        </row>
        <row r="20">
          <cell r="A20" t="str">
            <v>Campania</v>
          </cell>
          <cell r="B20">
            <v>8695</v>
          </cell>
          <cell r="C20">
            <v>1934829</v>
          </cell>
        </row>
        <row r="21">
          <cell r="A21" t="str">
            <v>Puglia</v>
          </cell>
          <cell r="B21">
            <v>9265</v>
          </cell>
          <cell r="C21">
            <v>1358924</v>
          </cell>
        </row>
        <row r="22">
          <cell r="A22" t="str">
            <v>Basilicata</v>
          </cell>
          <cell r="B22">
            <v>776</v>
          </cell>
          <cell r="C22">
            <v>158879</v>
          </cell>
        </row>
        <row r="23">
          <cell r="A23" t="str">
            <v>Calabria</v>
          </cell>
          <cell r="B23">
            <v>1616</v>
          </cell>
          <cell r="C23">
            <v>477007</v>
          </cell>
        </row>
        <row r="24">
          <cell r="A24" t="str">
            <v>Sicilia</v>
          </cell>
          <cell r="B24">
            <v>20595</v>
          </cell>
          <cell r="C24">
            <v>3182830</v>
          </cell>
        </row>
        <row r="25">
          <cell r="A25" t="str">
            <v>Sardegna</v>
          </cell>
          <cell r="B25">
            <v>9557</v>
          </cell>
          <cell r="C25">
            <v>1762377</v>
          </cell>
        </row>
      </sheetData>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e_media"/>
      <sheetName val="incid_media07"/>
      <sheetName val="reg_media07"/>
      <sheetName val="rip_media07"/>
      <sheetName val="media07"/>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 1_1a"/>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 val="note"/>
      <sheetName val="DATI per TITOLI"/>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aux"/>
      <sheetName val="Layout"/>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ETABLE"/>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TOT"/>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 1_1a"/>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DI BAS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NACEeco"/>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4 (2)"/>
      <sheetName val="Foglio3 (3)"/>
      <sheetName val="Foglio4"/>
      <sheetName val="Pop_Forze_lav"/>
      <sheetName val="Foglio3 (2)"/>
      <sheetName val="Foglio2 (2)"/>
      <sheetName val="ITALIA (2)"/>
      <sheetName val="tav 3_12 (2)"/>
      <sheetName val="tav 3_12"/>
      <sheetName val="ITALIA"/>
      <sheetName val="Foglio1"/>
      <sheetName val="Foglio2"/>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4">
          <cell r="N4">
            <v>73.684210526315795</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 per rappan"/>
      <sheetName val="mensile_ate02"/>
      <sheetName val="mensile_ate07"/>
      <sheetName val="mensile_ula"/>
      <sheetName val="Foglio1"/>
      <sheetName val="elaborazioni matrici"/>
      <sheetName val="tav 1_1a"/>
    </sheetNames>
    <sheetDataSet>
      <sheetData sheetId="0"/>
      <sheetData sheetId="1">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trim</v>
          </cell>
          <cell r="Q1" t="str">
            <v>date</v>
          </cell>
          <cell r="T1" t="str">
            <v>quotalac</v>
          </cell>
          <cell r="U1" t="str">
            <v>giochdi_tot</v>
          </cell>
          <cell r="V1" t="str">
            <v>retchgio_tot</v>
          </cell>
        </row>
        <row r="2">
          <cell r="A2" t="str">
            <v>CDE</v>
          </cell>
          <cell r="B2">
            <v>24</v>
          </cell>
          <cell r="C2">
            <v>74</v>
          </cell>
          <cell r="D2">
            <v>2</v>
          </cell>
          <cell r="E2">
            <v>73</v>
          </cell>
          <cell r="F2">
            <v>1</v>
          </cell>
          <cell r="G2">
            <v>6</v>
          </cell>
          <cell r="H2">
            <v>68</v>
          </cell>
          <cell r="I2">
            <v>288</v>
          </cell>
          <cell r="J2">
            <v>20207</v>
          </cell>
          <cell r="K2">
            <v>163.75</v>
          </cell>
          <cell r="L2">
            <v>158.25</v>
          </cell>
          <cell r="M2">
            <v>5.5</v>
          </cell>
          <cell r="N2">
            <v>32.875</v>
          </cell>
          <cell r="O2">
            <v>130.875</v>
          </cell>
          <cell r="P2" t="str">
            <v>061</v>
          </cell>
          <cell r="Q2">
            <v>38718</v>
          </cell>
          <cell r="R2">
            <v>2006</v>
          </cell>
          <cell r="S2" t="str">
            <v>gen</v>
          </cell>
          <cell r="T2">
            <v>0.25694444444444442</v>
          </cell>
          <cell r="U2">
            <v>2.2128378378378377</v>
          </cell>
          <cell r="V2">
            <v>123.40152671755725</v>
          </cell>
        </row>
        <row r="3">
          <cell r="A3" t="str">
            <v>CDE</v>
          </cell>
          <cell r="B3">
            <v>201</v>
          </cell>
          <cell r="C3">
            <v>353</v>
          </cell>
          <cell r="D3">
            <v>8</v>
          </cell>
          <cell r="E3">
            <v>331</v>
          </cell>
          <cell r="F3">
            <v>22</v>
          </cell>
          <cell r="G3">
            <v>97</v>
          </cell>
          <cell r="H3">
            <v>256</v>
          </cell>
          <cell r="I3">
            <v>4120</v>
          </cell>
          <cell r="J3">
            <v>191760</v>
          </cell>
          <cell r="K3">
            <v>1116</v>
          </cell>
          <cell r="L3">
            <v>1010.25</v>
          </cell>
          <cell r="M3">
            <v>105.75</v>
          </cell>
          <cell r="N3">
            <v>323.5</v>
          </cell>
          <cell r="O3">
            <v>792.5</v>
          </cell>
          <cell r="P3" t="str">
            <v>061</v>
          </cell>
          <cell r="Q3">
            <v>38749</v>
          </cell>
          <cell r="S3" t="str">
            <v>feb</v>
          </cell>
          <cell r="T3">
            <v>8.5679611650485432E-2</v>
          </cell>
          <cell r="U3">
            <v>3.1614730878186967</v>
          </cell>
          <cell r="V3">
            <v>171.8279569892473</v>
          </cell>
        </row>
        <row r="4">
          <cell r="A4" t="str">
            <v>CDE</v>
          </cell>
          <cell r="B4">
            <v>347</v>
          </cell>
          <cell r="C4">
            <v>594</v>
          </cell>
          <cell r="D4">
            <v>11</v>
          </cell>
          <cell r="E4">
            <v>550</v>
          </cell>
          <cell r="F4">
            <v>44</v>
          </cell>
          <cell r="G4">
            <v>184</v>
          </cell>
          <cell r="H4">
            <v>410</v>
          </cell>
          <cell r="I4">
            <v>7275</v>
          </cell>
          <cell r="J4">
            <v>356981</v>
          </cell>
          <cell r="K4">
            <v>2157.875</v>
          </cell>
          <cell r="L4">
            <v>1924.125</v>
          </cell>
          <cell r="M4">
            <v>233.75</v>
          </cell>
          <cell r="N4">
            <v>805.625</v>
          </cell>
          <cell r="O4">
            <v>1352.25</v>
          </cell>
          <cell r="P4" t="str">
            <v>061</v>
          </cell>
          <cell r="Q4">
            <v>38777</v>
          </cell>
          <cell r="S4" t="str">
            <v>mar</v>
          </cell>
          <cell r="T4">
            <v>8.1649484536082478E-2</v>
          </cell>
          <cell r="U4">
            <v>3.6327861952861955</v>
          </cell>
          <cell r="V4">
            <v>165.43173260731044</v>
          </cell>
        </row>
        <row r="5">
          <cell r="A5" t="str">
            <v>CDE</v>
          </cell>
          <cell r="B5">
            <v>416</v>
          </cell>
          <cell r="C5">
            <v>726</v>
          </cell>
          <cell r="D5">
            <v>31</v>
          </cell>
          <cell r="E5">
            <v>673</v>
          </cell>
          <cell r="F5">
            <v>53</v>
          </cell>
          <cell r="G5">
            <v>235</v>
          </cell>
          <cell r="H5">
            <v>491</v>
          </cell>
          <cell r="I5">
            <v>7213</v>
          </cell>
          <cell r="J5">
            <v>442317</v>
          </cell>
          <cell r="K5">
            <v>2782.25</v>
          </cell>
          <cell r="L5">
            <v>2551.625</v>
          </cell>
          <cell r="M5">
            <v>230.625</v>
          </cell>
          <cell r="N5">
            <v>1200.75</v>
          </cell>
          <cell r="O5">
            <v>1581.5</v>
          </cell>
          <cell r="P5" t="str">
            <v>062</v>
          </cell>
          <cell r="Q5">
            <v>38808</v>
          </cell>
          <cell r="S5" t="str">
            <v>apr</v>
          </cell>
          <cell r="T5">
            <v>0.10065160127547483</v>
          </cell>
          <cell r="U5">
            <v>3.8323002754820936</v>
          </cell>
          <cell r="V5">
            <v>158.9781651541019</v>
          </cell>
        </row>
        <row r="6">
          <cell r="A6" t="str">
            <v>CDE</v>
          </cell>
          <cell r="B6">
            <v>480</v>
          </cell>
          <cell r="C6">
            <v>815</v>
          </cell>
          <cell r="D6">
            <v>36</v>
          </cell>
          <cell r="E6">
            <v>763</v>
          </cell>
          <cell r="F6">
            <v>52</v>
          </cell>
          <cell r="G6">
            <v>261</v>
          </cell>
          <cell r="H6">
            <v>554</v>
          </cell>
          <cell r="I6">
            <v>7887</v>
          </cell>
          <cell r="J6">
            <v>539002</v>
          </cell>
          <cell r="K6">
            <v>2953.625</v>
          </cell>
          <cell r="L6">
            <v>2703.5</v>
          </cell>
          <cell r="M6">
            <v>250.125</v>
          </cell>
          <cell r="N6">
            <v>1171.875</v>
          </cell>
          <cell r="O6">
            <v>1781.75</v>
          </cell>
          <cell r="P6" t="str">
            <v>062</v>
          </cell>
          <cell r="Q6">
            <v>38838</v>
          </cell>
          <cell r="S6" t="str">
            <v>mag</v>
          </cell>
          <cell r="T6">
            <v>0.10333460124255103</v>
          </cell>
          <cell r="U6">
            <v>3.6240797546012269</v>
          </cell>
          <cell r="V6">
            <v>182.48829827754031</v>
          </cell>
        </row>
        <row r="7">
          <cell r="A7" t="str">
            <v>CDE</v>
          </cell>
          <cell r="B7">
            <v>661</v>
          </cell>
          <cell r="C7">
            <v>1102</v>
          </cell>
          <cell r="D7">
            <v>48</v>
          </cell>
          <cell r="E7">
            <v>1025</v>
          </cell>
          <cell r="F7">
            <v>77</v>
          </cell>
          <cell r="G7">
            <v>393</v>
          </cell>
          <cell r="H7">
            <v>709</v>
          </cell>
          <cell r="I7">
            <v>10750</v>
          </cell>
          <cell r="J7">
            <v>771160</v>
          </cell>
          <cell r="K7">
            <v>4366.625</v>
          </cell>
          <cell r="L7">
            <v>4021.125</v>
          </cell>
          <cell r="M7">
            <v>345.5</v>
          </cell>
          <cell r="N7">
            <v>1914.25</v>
          </cell>
          <cell r="O7">
            <v>2452.375</v>
          </cell>
          <cell r="P7" t="str">
            <v>062</v>
          </cell>
          <cell r="Q7">
            <v>38869</v>
          </cell>
          <cell r="S7" t="str">
            <v>giu</v>
          </cell>
          <cell r="T7">
            <v>0.10251162790697674</v>
          </cell>
          <cell r="U7">
            <v>3.9624546279491835</v>
          </cell>
          <cell r="V7">
            <v>176.6032118627086</v>
          </cell>
        </row>
        <row r="8">
          <cell r="A8" t="str">
            <v>CDE</v>
          </cell>
          <cell r="B8">
            <v>733</v>
          </cell>
          <cell r="C8">
            <v>1261</v>
          </cell>
          <cell r="D8">
            <v>42</v>
          </cell>
          <cell r="E8">
            <v>1181</v>
          </cell>
          <cell r="F8">
            <v>80</v>
          </cell>
          <cell r="G8">
            <v>517</v>
          </cell>
          <cell r="H8">
            <v>744</v>
          </cell>
          <cell r="I8">
            <v>11301</v>
          </cell>
          <cell r="J8">
            <v>848978</v>
          </cell>
          <cell r="K8">
            <v>5313.625</v>
          </cell>
          <cell r="L8">
            <v>4919.25</v>
          </cell>
          <cell r="M8">
            <v>394.375</v>
          </cell>
          <cell r="N8">
            <v>2498.5</v>
          </cell>
          <cell r="O8">
            <v>2815.125</v>
          </cell>
          <cell r="P8" t="str">
            <v>063</v>
          </cell>
          <cell r="Q8">
            <v>38899</v>
          </cell>
          <cell r="S8" t="str">
            <v>lug</v>
          </cell>
          <cell r="T8">
            <v>0.11158304574816388</v>
          </cell>
          <cell r="U8">
            <v>4.2138183980967483</v>
          </cell>
          <cell r="V8">
            <v>159.77378907995953</v>
          </cell>
        </row>
        <row r="9">
          <cell r="A9" t="str">
            <v>CDE</v>
          </cell>
          <cell r="B9">
            <v>705</v>
          </cell>
          <cell r="C9">
            <v>1297</v>
          </cell>
          <cell r="D9">
            <v>42</v>
          </cell>
          <cell r="E9">
            <v>1217</v>
          </cell>
          <cell r="F9">
            <v>80</v>
          </cell>
          <cell r="G9">
            <v>567</v>
          </cell>
          <cell r="H9">
            <v>730</v>
          </cell>
          <cell r="I9">
            <v>11620</v>
          </cell>
          <cell r="J9">
            <v>945689</v>
          </cell>
          <cell r="K9">
            <v>6420.875</v>
          </cell>
          <cell r="L9">
            <v>6094.25</v>
          </cell>
          <cell r="M9">
            <v>326.625</v>
          </cell>
          <cell r="N9">
            <v>3733.25</v>
          </cell>
          <cell r="O9">
            <v>2687.625</v>
          </cell>
          <cell r="P9" t="str">
            <v>063</v>
          </cell>
          <cell r="Q9">
            <v>38930</v>
          </cell>
          <cell r="S9" t="str">
            <v>ago</v>
          </cell>
          <cell r="T9">
            <v>0.11161790017211703</v>
          </cell>
          <cell r="U9">
            <v>4.9505589822667693</v>
          </cell>
          <cell r="V9">
            <v>147.2835088675609</v>
          </cell>
        </row>
        <row r="10">
          <cell r="A10" t="str">
            <v>CDE</v>
          </cell>
          <cell r="B10">
            <v>791</v>
          </cell>
          <cell r="C10">
            <v>1397</v>
          </cell>
          <cell r="D10">
            <v>43</v>
          </cell>
          <cell r="E10">
            <v>1309</v>
          </cell>
          <cell r="F10">
            <v>88</v>
          </cell>
          <cell r="G10">
            <v>579</v>
          </cell>
          <cell r="H10">
            <v>818</v>
          </cell>
          <cell r="I10">
            <v>13195</v>
          </cell>
          <cell r="J10">
            <v>1096477</v>
          </cell>
          <cell r="K10">
            <v>7186.125</v>
          </cell>
          <cell r="L10">
            <v>6789.125</v>
          </cell>
          <cell r="M10">
            <v>397</v>
          </cell>
          <cell r="N10">
            <v>3844.125</v>
          </cell>
          <cell r="O10">
            <v>3342</v>
          </cell>
          <cell r="P10" t="str">
            <v>063</v>
          </cell>
          <cell r="Q10">
            <v>38961</v>
          </cell>
          <cell r="S10" t="str">
            <v>set</v>
          </cell>
          <cell r="T10">
            <v>0.10587343690791967</v>
          </cell>
          <cell r="U10">
            <v>5.1439692197566211</v>
          </cell>
          <cell r="V10">
            <v>152.58251143697055</v>
          </cell>
        </row>
        <row r="11">
          <cell r="A11" t="str">
            <v>CDE</v>
          </cell>
          <cell r="B11">
            <v>895</v>
          </cell>
          <cell r="C11">
            <v>1573</v>
          </cell>
          <cell r="D11">
            <v>44</v>
          </cell>
          <cell r="E11">
            <v>1482</v>
          </cell>
          <cell r="F11">
            <v>91</v>
          </cell>
          <cell r="G11">
            <v>598</v>
          </cell>
          <cell r="H11">
            <v>975</v>
          </cell>
          <cell r="I11">
            <v>14704</v>
          </cell>
          <cell r="J11">
            <v>1215720</v>
          </cell>
          <cell r="K11">
            <v>8333</v>
          </cell>
          <cell r="L11">
            <v>7803.75</v>
          </cell>
          <cell r="M11">
            <v>529.25</v>
          </cell>
          <cell r="N11">
            <v>4202.375</v>
          </cell>
          <cell r="O11">
            <v>4130.625</v>
          </cell>
          <cell r="P11" t="str">
            <v>064</v>
          </cell>
          <cell r="Q11">
            <v>38991</v>
          </cell>
          <cell r="S11" t="str">
            <v>ott</v>
          </cell>
          <cell r="T11">
            <v>0.10697769314472252</v>
          </cell>
          <cell r="U11">
            <v>5.2975206611570247</v>
          </cell>
          <cell r="V11">
            <v>145.89223568942757</v>
          </cell>
        </row>
        <row r="12">
          <cell r="A12" t="str">
            <v>CDE</v>
          </cell>
          <cell r="B12">
            <v>1041</v>
          </cell>
          <cell r="C12">
            <v>1848</v>
          </cell>
          <cell r="D12">
            <v>54</v>
          </cell>
          <cell r="E12">
            <v>1729</v>
          </cell>
          <cell r="F12">
            <v>119</v>
          </cell>
          <cell r="G12">
            <v>698</v>
          </cell>
          <cell r="H12">
            <v>1150</v>
          </cell>
          <cell r="I12">
            <v>16859</v>
          </cell>
          <cell r="J12">
            <v>1368852</v>
          </cell>
          <cell r="K12">
            <v>9311.5</v>
          </cell>
          <cell r="L12">
            <v>8748.75</v>
          </cell>
          <cell r="M12">
            <v>562.75</v>
          </cell>
          <cell r="N12">
            <v>4652.125</v>
          </cell>
          <cell r="O12">
            <v>4659.375</v>
          </cell>
          <cell r="P12" t="str">
            <v>064</v>
          </cell>
          <cell r="Q12">
            <v>39022</v>
          </cell>
          <cell r="S12" t="str">
            <v>nov</v>
          </cell>
          <cell r="T12">
            <v>0.10961504241058188</v>
          </cell>
          <cell r="U12">
            <v>5.0386904761904763</v>
          </cell>
          <cell r="V12">
            <v>147.00660473607905</v>
          </cell>
        </row>
        <row r="13">
          <cell r="A13" t="str">
            <v>CDE</v>
          </cell>
          <cell r="B13">
            <v>1158</v>
          </cell>
          <cell r="C13">
            <v>2160</v>
          </cell>
          <cell r="D13">
            <v>65</v>
          </cell>
          <cell r="E13">
            <v>2006</v>
          </cell>
          <cell r="F13">
            <v>154</v>
          </cell>
          <cell r="G13">
            <v>787</v>
          </cell>
          <cell r="H13">
            <v>1373</v>
          </cell>
          <cell r="I13">
            <v>17571</v>
          </cell>
          <cell r="J13">
            <v>1820353</v>
          </cell>
          <cell r="K13">
            <v>9983.25</v>
          </cell>
          <cell r="L13">
            <v>9188.5</v>
          </cell>
          <cell r="M13">
            <v>794.75</v>
          </cell>
          <cell r="N13">
            <v>5011.625</v>
          </cell>
          <cell r="O13">
            <v>4971.625</v>
          </cell>
          <cell r="P13" t="str">
            <v>064</v>
          </cell>
          <cell r="Q13">
            <v>39052</v>
          </cell>
          <cell r="S13" t="str">
            <v>dic</v>
          </cell>
          <cell r="T13">
            <v>0.12292982755676968</v>
          </cell>
          <cell r="U13">
            <v>4.6218750000000002</v>
          </cell>
          <cell r="V13">
            <v>182.34072070718454</v>
          </cell>
        </row>
        <row r="14">
          <cell r="A14" t="str">
            <v>CDE</v>
          </cell>
          <cell r="B14">
            <v>1154</v>
          </cell>
          <cell r="C14">
            <v>2040</v>
          </cell>
          <cell r="D14">
            <v>74</v>
          </cell>
          <cell r="E14">
            <v>1922</v>
          </cell>
          <cell r="F14">
            <v>118</v>
          </cell>
          <cell r="G14">
            <v>695</v>
          </cell>
          <cell r="H14">
            <v>1345</v>
          </cell>
          <cell r="I14">
            <v>16083</v>
          </cell>
          <cell r="J14">
            <v>1304237</v>
          </cell>
          <cell r="K14">
            <v>8629.25</v>
          </cell>
          <cell r="L14">
            <v>8055.25</v>
          </cell>
          <cell r="M14">
            <v>574</v>
          </cell>
          <cell r="N14">
            <v>3562.625</v>
          </cell>
          <cell r="O14">
            <v>5066.625</v>
          </cell>
          <cell r="P14" t="str">
            <v>071</v>
          </cell>
          <cell r="Q14">
            <v>39083</v>
          </cell>
          <cell r="R14">
            <v>2007</v>
          </cell>
          <cell r="S14" t="str">
            <v>gen</v>
          </cell>
          <cell r="T14">
            <v>0.12684200708822982</v>
          </cell>
          <cell r="U14">
            <v>4.230024509803922</v>
          </cell>
          <cell r="V14">
            <v>151.1414085812788</v>
          </cell>
        </row>
        <row r="15">
          <cell r="A15" t="str">
            <v>CDE</v>
          </cell>
          <cell r="B15">
            <v>1313</v>
          </cell>
          <cell r="C15">
            <v>2252</v>
          </cell>
          <cell r="D15">
            <v>84</v>
          </cell>
          <cell r="E15">
            <v>2115</v>
          </cell>
          <cell r="F15">
            <v>137</v>
          </cell>
          <cell r="G15">
            <v>716</v>
          </cell>
          <cell r="H15">
            <v>1536</v>
          </cell>
          <cell r="I15">
            <v>17693</v>
          </cell>
          <cell r="J15">
            <v>1347632</v>
          </cell>
          <cell r="K15">
            <v>9254.75</v>
          </cell>
          <cell r="L15">
            <v>8537.875</v>
          </cell>
          <cell r="M15">
            <v>716.875</v>
          </cell>
          <cell r="N15">
            <v>3606.125</v>
          </cell>
          <cell r="O15">
            <v>5648.625</v>
          </cell>
          <cell r="P15" t="str">
            <v>071</v>
          </cell>
          <cell r="Q15">
            <v>39114</v>
          </cell>
          <cell r="S15" t="str">
            <v>feb</v>
          </cell>
          <cell r="T15">
            <v>0.12728197592268128</v>
          </cell>
          <cell r="U15">
            <v>4.1095692717584367</v>
          </cell>
          <cell r="V15">
            <v>145.61517058807638</v>
          </cell>
        </row>
        <row r="16">
          <cell r="A16" t="str">
            <v>CDE</v>
          </cell>
          <cell r="B16">
            <v>1541</v>
          </cell>
          <cell r="C16">
            <v>2699</v>
          </cell>
          <cell r="D16">
            <v>85</v>
          </cell>
          <cell r="E16">
            <v>2545</v>
          </cell>
          <cell r="F16">
            <v>154</v>
          </cell>
          <cell r="G16">
            <v>935</v>
          </cell>
          <cell r="H16">
            <v>1764</v>
          </cell>
          <cell r="I16">
            <v>19556</v>
          </cell>
          <cell r="J16">
            <v>1669594</v>
          </cell>
          <cell r="K16">
            <v>11158.875</v>
          </cell>
          <cell r="L16">
            <v>10348.375</v>
          </cell>
          <cell r="M16">
            <v>810.5</v>
          </cell>
          <cell r="N16">
            <v>4438.5</v>
          </cell>
          <cell r="O16">
            <v>6720.375</v>
          </cell>
          <cell r="P16" t="str">
            <v>071</v>
          </cell>
          <cell r="Q16">
            <v>39142</v>
          </cell>
          <cell r="S16" t="str">
            <v>mar</v>
          </cell>
          <cell r="T16">
            <v>0.13801390877480058</v>
          </cell>
          <cell r="U16">
            <v>4.1344479436828454</v>
          </cell>
          <cell r="V16">
            <v>149.6202798221147</v>
          </cell>
        </row>
        <row r="17">
          <cell r="A17" t="str">
            <v>CDE</v>
          </cell>
          <cell r="B17">
            <v>1751</v>
          </cell>
          <cell r="C17">
            <v>3039</v>
          </cell>
          <cell r="D17">
            <v>70</v>
          </cell>
          <cell r="E17">
            <v>2865</v>
          </cell>
          <cell r="F17">
            <v>174</v>
          </cell>
          <cell r="G17">
            <v>1073</v>
          </cell>
          <cell r="H17">
            <v>1966</v>
          </cell>
          <cell r="I17">
            <v>21134</v>
          </cell>
          <cell r="J17">
            <v>1780459</v>
          </cell>
          <cell r="K17">
            <v>12235.75</v>
          </cell>
          <cell r="L17">
            <v>11354.75</v>
          </cell>
          <cell r="M17">
            <v>881</v>
          </cell>
          <cell r="N17">
            <v>4964.75</v>
          </cell>
          <cell r="O17">
            <v>7271</v>
          </cell>
          <cell r="P17" t="str">
            <v>072</v>
          </cell>
          <cell r="Q17">
            <v>39173</v>
          </cell>
          <cell r="S17" t="str">
            <v>apr</v>
          </cell>
          <cell r="T17">
            <v>0.1437967256553421</v>
          </cell>
          <cell r="U17">
            <v>4.0262421849292531</v>
          </cell>
          <cell r="V17">
            <v>145.51286190057823</v>
          </cell>
        </row>
        <row r="18">
          <cell r="A18" t="str">
            <v>CDE</v>
          </cell>
          <cell r="B18">
            <v>1924</v>
          </cell>
          <cell r="C18">
            <v>3359</v>
          </cell>
          <cell r="D18">
            <v>75</v>
          </cell>
          <cell r="E18">
            <v>3159</v>
          </cell>
          <cell r="F18">
            <v>200</v>
          </cell>
          <cell r="G18">
            <v>1217</v>
          </cell>
          <cell r="H18">
            <v>2142</v>
          </cell>
          <cell r="I18">
            <v>23003</v>
          </cell>
          <cell r="J18">
            <v>2034215</v>
          </cell>
          <cell r="K18">
            <v>14010.5</v>
          </cell>
          <cell r="L18">
            <v>12946.25</v>
          </cell>
          <cell r="M18">
            <v>1064.25</v>
          </cell>
          <cell r="N18">
            <v>5622.375</v>
          </cell>
          <cell r="O18">
            <v>8388.125</v>
          </cell>
          <cell r="P18" t="str">
            <v>072</v>
          </cell>
          <cell r="Q18">
            <v>39203</v>
          </cell>
          <cell r="S18" t="str">
            <v>mag</v>
          </cell>
          <cell r="T18">
            <v>0.1460244315958788</v>
          </cell>
          <cell r="U18">
            <v>4.1710330455492706</v>
          </cell>
          <cell r="V18">
            <v>145.19217729559972</v>
          </cell>
        </row>
        <row r="19">
          <cell r="A19" t="str">
            <v>CDE</v>
          </cell>
          <cell r="B19">
            <v>2142</v>
          </cell>
          <cell r="C19">
            <v>3816</v>
          </cell>
          <cell r="D19">
            <v>75</v>
          </cell>
          <cell r="E19">
            <v>3606</v>
          </cell>
          <cell r="F19">
            <v>210</v>
          </cell>
          <cell r="G19">
            <v>1511</v>
          </cell>
          <cell r="H19">
            <v>2305</v>
          </cell>
          <cell r="I19">
            <v>25521</v>
          </cell>
          <cell r="J19">
            <v>2527614</v>
          </cell>
          <cell r="K19">
            <v>16898.875</v>
          </cell>
          <cell r="L19">
            <v>15765.125</v>
          </cell>
          <cell r="M19">
            <v>1133.75</v>
          </cell>
          <cell r="N19">
            <v>8268.875</v>
          </cell>
          <cell r="O19">
            <v>8630</v>
          </cell>
          <cell r="P19" t="str">
            <v>072</v>
          </cell>
          <cell r="Q19">
            <v>39234</v>
          </cell>
          <cell r="S19" t="str">
            <v>giu</v>
          </cell>
          <cell r="T19">
            <v>0.14952392147643118</v>
          </cell>
          <cell r="U19">
            <v>4.4284263626834379</v>
          </cell>
          <cell r="V19">
            <v>149.5729153567915</v>
          </cell>
        </row>
        <row r="20">
          <cell r="A20" t="str">
            <v>CDE</v>
          </cell>
          <cell r="B20">
            <v>2279</v>
          </cell>
          <cell r="C20">
            <v>4022</v>
          </cell>
          <cell r="D20">
            <v>72</v>
          </cell>
          <cell r="E20">
            <v>3782</v>
          </cell>
          <cell r="F20">
            <v>240</v>
          </cell>
          <cell r="G20">
            <v>1637</v>
          </cell>
          <cell r="H20">
            <v>2385</v>
          </cell>
          <cell r="I20">
            <v>27463</v>
          </cell>
          <cell r="J20">
            <v>2913920</v>
          </cell>
          <cell r="K20">
            <v>19756.375</v>
          </cell>
          <cell r="L20">
            <v>18486.375</v>
          </cell>
          <cell r="M20">
            <v>1270</v>
          </cell>
          <cell r="N20">
            <v>10298.25</v>
          </cell>
          <cell r="O20">
            <v>9458.125</v>
          </cell>
          <cell r="P20" t="str">
            <v>073</v>
          </cell>
          <cell r="Q20">
            <v>39264</v>
          </cell>
          <cell r="S20" t="str">
            <v>lug</v>
          </cell>
          <cell r="T20">
            <v>0.14645158941120781</v>
          </cell>
          <cell r="U20">
            <v>4.9120773247140725</v>
          </cell>
          <cell r="V20">
            <v>147.49264477921685</v>
          </cell>
        </row>
        <row r="21">
          <cell r="A21" t="str">
            <v>CDE</v>
          </cell>
          <cell r="B21">
            <v>2174</v>
          </cell>
          <cell r="C21">
            <v>3964</v>
          </cell>
          <cell r="D21">
            <v>77</v>
          </cell>
          <cell r="E21">
            <v>3742</v>
          </cell>
          <cell r="F21">
            <v>222</v>
          </cell>
          <cell r="G21">
            <v>1704</v>
          </cell>
          <cell r="H21">
            <v>2260</v>
          </cell>
          <cell r="I21">
            <v>26135</v>
          </cell>
          <cell r="J21">
            <v>2730126</v>
          </cell>
          <cell r="K21">
            <v>18081.25</v>
          </cell>
          <cell r="L21">
            <v>16825.25</v>
          </cell>
          <cell r="M21">
            <v>1256</v>
          </cell>
          <cell r="N21">
            <v>9553.25</v>
          </cell>
          <cell r="O21">
            <v>8528</v>
          </cell>
          <cell r="P21" t="str">
            <v>073</v>
          </cell>
          <cell r="Q21">
            <v>39295</v>
          </cell>
          <cell r="S21" t="str">
            <v>ago</v>
          </cell>
          <cell r="T21">
            <v>0.15167400038262865</v>
          </cell>
          <cell r="U21">
            <v>4.5613647830474271</v>
          </cell>
          <cell r="V21">
            <v>150.99210508123056</v>
          </cell>
        </row>
        <row r="22">
          <cell r="A22" t="str">
            <v>CDE</v>
          </cell>
          <cell r="B22">
            <v>2474</v>
          </cell>
          <cell r="C22">
            <v>4508</v>
          </cell>
          <cell r="D22">
            <v>78</v>
          </cell>
          <cell r="E22">
            <v>4260</v>
          </cell>
          <cell r="F22">
            <v>248</v>
          </cell>
          <cell r="G22">
            <v>1842</v>
          </cell>
          <cell r="H22">
            <v>2666</v>
          </cell>
          <cell r="I22">
            <v>28952</v>
          </cell>
          <cell r="J22">
            <v>3066245</v>
          </cell>
          <cell r="K22">
            <v>20765.125</v>
          </cell>
          <cell r="L22">
            <v>19534.875</v>
          </cell>
          <cell r="M22">
            <v>1230.25</v>
          </cell>
          <cell r="N22">
            <v>10464.5</v>
          </cell>
          <cell r="O22">
            <v>10300.625</v>
          </cell>
          <cell r="P22" t="str">
            <v>073</v>
          </cell>
          <cell r="Q22">
            <v>39326</v>
          </cell>
          <cell r="S22" t="str">
            <v>set</v>
          </cell>
          <cell r="T22">
            <v>0.15570599613152805</v>
          </cell>
          <cell r="U22">
            <v>4.606283274179237</v>
          </cell>
          <cell r="V22">
            <v>147.66320934740341</v>
          </cell>
        </row>
        <row r="23">
          <cell r="A23" t="str">
            <v>CDE</v>
          </cell>
          <cell r="B23">
            <v>2579</v>
          </cell>
          <cell r="C23">
            <v>4661</v>
          </cell>
          <cell r="D23">
            <v>78</v>
          </cell>
          <cell r="E23">
            <v>4391</v>
          </cell>
          <cell r="F23">
            <v>270</v>
          </cell>
          <cell r="G23">
            <v>1726</v>
          </cell>
          <cell r="H23">
            <v>2935</v>
          </cell>
          <cell r="I23">
            <v>29852</v>
          </cell>
          <cell r="J23">
            <v>3238927</v>
          </cell>
          <cell r="K23">
            <v>21864.75</v>
          </cell>
          <cell r="L23">
            <v>20408.375</v>
          </cell>
          <cell r="M23">
            <v>1456.375</v>
          </cell>
          <cell r="N23">
            <v>10267.5</v>
          </cell>
          <cell r="O23">
            <v>11597.25</v>
          </cell>
          <cell r="P23" t="str">
            <v>074</v>
          </cell>
          <cell r="Q23">
            <v>39356</v>
          </cell>
          <cell r="S23" t="str">
            <v>ott</v>
          </cell>
          <cell r="T23">
            <v>0.15613694224842556</v>
          </cell>
          <cell r="U23">
            <v>4.6909997854537657</v>
          </cell>
          <cell r="V23">
            <v>148.13464594838723</v>
          </cell>
        </row>
        <row r="24">
          <cell r="A24" t="str">
            <v>CDE</v>
          </cell>
          <cell r="B24">
            <v>2665</v>
          </cell>
          <cell r="C24">
            <v>4813</v>
          </cell>
          <cell r="D24">
            <v>83</v>
          </cell>
          <cell r="E24">
            <v>4534</v>
          </cell>
          <cell r="F24">
            <v>279</v>
          </cell>
          <cell r="G24">
            <v>1765</v>
          </cell>
          <cell r="H24">
            <v>3048</v>
          </cell>
          <cell r="I24">
            <v>31320</v>
          </cell>
          <cell r="J24">
            <v>3297402</v>
          </cell>
          <cell r="K24">
            <v>21453</v>
          </cell>
          <cell r="L24">
            <v>19985.375</v>
          </cell>
          <cell r="M24">
            <v>1467.625</v>
          </cell>
          <cell r="N24">
            <v>9973.5</v>
          </cell>
          <cell r="O24">
            <v>11479.5</v>
          </cell>
          <cell r="P24" t="str">
            <v>074</v>
          </cell>
          <cell r="Q24">
            <v>39387</v>
          </cell>
          <cell r="S24" t="str">
            <v>nov</v>
          </cell>
          <cell r="T24">
            <v>0.15367177522349937</v>
          </cell>
          <cell r="U24">
            <v>4.4573031373363809</v>
          </cell>
          <cell r="V24">
            <v>153.70353796671793</v>
          </cell>
        </row>
        <row r="25">
          <cell r="A25" t="str">
            <v>CDE</v>
          </cell>
          <cell r="B25">
            <v>2911</v>
          </cell>
          <cell r="C25">
            <v>5434</v>
          </cell>
          <cell r="D25">
            <v>54</v>
          </cell>
          <cell r="E25">
            <v>5117</v>
          </cell>
          <cell r="F25">
            <v>317</v>
          </cell>
          <cell r="G25">
            <v>1857</v>
          </cell>
          <cell r="H25">
            <v>3577</v>
          </cell>
          <cell r="I25">
            <v>33672</v>
          </cell>
          <cell r="J25">
            <v>4086820</v>
          </cell>
          <cell r="K25">
            <v>21118.875</v>
          </cell>
          <cell r="L25">
            <v>19612</v>
          </cell>
          <cell r="M25">
            <v>1506.875</v>
          </cell>
          <cell r="N25">
            <v>8709.5</v>
          </cell>
          <cell r="O25">
            <v>12409.375</v>
          </cell>
          <cell r="P25" t="str">
            <v>074</v>
          </cell>
          <cell r="Q25">
            <v>39417</v>
          </cell>
          <cell r="S25" t="str">
            <v>dic</v>
          </cell>
          <cell r="T25">
            <v>0.16138037538607744</v>
          </cell>
          <cell r="U25">
            <v>3.8864326463010674</v>
          </cell>
          <cell r="V25">
            <v>193.51504282306703</v>
          </cell>
        </row>
        <row r="26">
          <cell r="A26" t="str">
            <v>CDE</v>
          </cell>
          <cell r="B26">
            <v>2235</v>
          </cell>
          <cell r="C26">
            <v>3969</v>
          </cell>
          <cell r="D26">
            <v>45</v>
          </cell>
          <cell r="E26">
            <v>3745</v>
          </cell>
          <cell r="F26">
            <v>224</v>
          </cell>
          <cell r="G26">
            <v>1207</v>
          </cell>
          <cell r="H26">
            <v>2762</v>
          </cell>
          <cell r="I26">
            <v>25136</v>
          </cell>
          <cell r="J26">
            <v>2601772</v>
          </cell>
          <cell r="K26">
            <v>16774.625</v>
          </cell>
          <cell r="L26">
            <v>15782</v>
          </cell>
          <cell r="M26">
            <v>992.625</v>
          </cell>
          <cell r="N26">
            <v>6593.875</v>
          </cell>
          <cell r="O26">
            <v>10180.75</v>
          </cell>
          <cell r="P26" t="str">
            <v>081</v>
          </cell>
          <cell r="Q26">
            <v>39448</v>
          </cell>
          <cell r="R26">
            <v>2008</v>
          </cell>
          <cell r="S26" t="str">
            <v>gen</v>
          </cell>
          <cell r="T26">
            <v>0.15790101845957988</v>
          </cell>
          <cell r="U26">
            <v>4.2264109347442682</v>
          </cell>
          <cell r="V26">
            <v>155.10164906816098</v>
          </cell>
        </row>
        <row r="27">
          <cell r="A27" t="str">
            <v>CDE</v>
          </cell>
          <cell r="B27">
            <v>2125</v>
          </cell>
          <cell r="C27">
            <v>3688</v>
          </cell>
          <cell r="D27">
            <v>50</v>
          </cell>
          <cell r="E27">
            <v>3483</v>
          </cell>
          <cell r="F27">
            <v>205</v>
          </cell>
          <cell r="G27">
            <v>1042</v>
          </cell>
          <cell r="H27">
            <v>2646</v>
          </cell>
          <cell r="I27">
            <v>24376</v>
          </cell>
          <cell r="J27">
            <v>2227900</v>
          </cell>
          <cell r="K27">
            <v>14527.875</v>
          </cell>
          <cell r="L27">
            <v>13622.5</v>
          </cell>
          <cell r="M27">
            <v>905.375</v>
          </cell>
          <cell r="N27">
            <v>5197.125</v>
          </cell>
          <cell r="O27">
            <v>9330.75</v>
          </cell>
          <cell r="P27" t="str">
            <v>081</v>
          </cell>
          <cell r="Q27">
            <v>39479</v>
          </cell>
          <cell r="S27" t="str">
            <v>feb</v>
          </cell>
          <cell r="T27">
            <v>0.15129635707253036</v>
          </cell>
          <cell r="U27">
            <v>3.9392285791757051</v>
          </cell>
          <cell r="V27">
            <v>153.35346704180756</v>
          </cell>
        </row>
        <row r="28">
          <cell r="A28" t="str">
            <v>CDE</v>
          </cell>
          <cell r="B28">
            <v>2051</v>
          </cell>
          <cell r="C28">
            <v>3544</v>
          </cell>
          <cell r="D28">
            <v>41</v>
          </cell>
          <cell r="E28">
            <v>3357</v>
          </cell>
          <cell r="F28">
            <v>187</v>
          </cell>
          <cell r="G28">
            <v>924</v>
          </cell>
          <cell r="H28">
            <v>2620</v>
          </cell>
          <cell r="I28">
            <v>23580</v>
          </cell>
          <cell r="J28">
            <v>2267801</v>
          </cell>
          <cell r="K28">
            <v>14734.75</v>
          </cell>
          <cell r="L28">
            <v>13856.75</v>
          </cell>
          <cell r="M28">
            <v>878</v>
          </cell>
          <cell r="N28">
            <v>4753.75</v>
          </cell>
          <cell r="O28">
            <v>9981</v>
          </cell>
          <cell r="P28" t="str">
            <v>081</v>
          </cell>
          <cell r="Q28">
            <v>39508</v>
          </cell>
          <cell r="S28" t="str">
            <v>mar</v>
          </cell>
          <cell r="T28">
            <v>0.15029686174724344</v>
          </cell>
          <cell r="U28">
            <v>4.1576608352144468</v>
          </cell>
          <cell r="V28">
            <v>153.908345916965</v>
          </cell>
        </row>
        <row r="29">
          <cell r="A29" t="str">
            <v>CDE</v>
          </cell>
          <cell r="B29">
            <v>1963</v>
          </cell>
          <cell r="C29">
            <v>3284</v>
          </cell>
          <cell r="D29">
            <v>24</v>
          </cell>
          <cell r="E29">
            <v>3104</v>
          </cell>
          <cell r="F29">
            <v>180</v>
          </cell>
          <cell r="G29">
            <v>777</v>
          </cell>
          <cell r="H29">
            <v>2507</v>
          </cell>
          <cell r="I29">
            <v>22641</v>
          </cell>
          <cell r="J29">
            <v>2116918</v>
          </cell>
          <cell r="K29">
            <v>13478.875</v>
          </cell>
          <cell r="L29">
            <v>12679.125</v>
          </cell>
          <cell r="M29">
            <v>799.75</v>
          </cell>
          <cell r="N29">
            <v>3838</v>
          </cell>
          <cell r="O29">
            <v>9640.875</v>
          </cell>
          <cell r="P29" t="str">
            <v>082</v>
          </cell>
          <cell r="Q29">
            <v>39539</v>
          </cell>
          <cell r="S29" t="str">
            <v>apr</v>
          </cell>
          <cell r="T29">
            <v>0.14504659688176316</v>
          </cell>
          <cell r="U29">
            <v>4.1044077344701586</v>
          </cell>
          <cell r="V29">
            <v>157.05450195212879</v>
          </cell>
        </row>
        <row r="30">
          <cell r="A30" t="str">
            <v>CDE</v>
          </cell>
          <cell r="B30">
            <v>1864</v>
          </cell>
          <cell r="C30">
            <v>3099</v>
          </cell>
          <cell r="D30">
            <v>20</v>
          </cell>
          <cell r="E30">
            <v>2921</v>
          </cell>
          <cell r="F30">
            <v>178</v>
          </cell>
          <cell r="G30">
            <v>634</v>
          </cell>
          <cell r="H30">
            <v>2465</v>
          </cell>
          <cell r="I30">
            <v>22218</v>
          </cell>
          <cell r="J30">
            <v>1979631</v>
          </cell>
          <cell r="K30">
            <v>13123.375</v>
          </cell>
          <cell r="L30">
            <v>12310.25</v>
          </cell>
          <cell r="M30">
            <v>813.125</v>
          </cell>
          <cell r="N30">
            <v>3363.5</v>
          </cell>
          <cell r="O30">
            <v>9759.875</v>
          </cell>
          <cell r="P30" t="str">
            <v>082</v>
          </cell>
          <cell r="Q30">
            <v>39569</v>
          </cell>
          <cell r="S30" t="str">
            <v>mag</v>
          </cell>
          <cell r="T30">
            <v>0.13948150148528221</v>
          </cell>
          <cell r="U30">
            <v>4.2347128105840595</v>
          </cell>
          <cell r="V30">
            <v>150.84770495394667</v>
          </cell>
        </row>
        <row r="31">
          <cell r="A31" t="str">
            <v>CDE</v>
          </cell>
          <cell r="B31">
            <v>1772</v>
          </cell>
          <cell r="C31">
            <v>2992</v>
          </cell>
          <cell r="D31">
            <v>22</v>
          </cell>
          <cell r="E31">
            <v>2829</v>
          </cell>
          <cell r="F31">
            <v>163</v>
          </cell>
          <cell r="G31">
            <v>617</v>
          </cell>
          <cell r="H31">
            <v>2375</v>
          </cell>
          <cell r="I31">
            <v>21021</v>
          </cell>
          <cell r="J31">
            <v>2070986</v>
          </cell>
          <cell r="K31">
            <v>12547.25</v>
          </cell>
          <cell r="L31">
            <v>11867.5</v>
          </cell>
          <cell r="M31">
            <v>679.75</v>
          </cell>
          <cell r="N31">
            <v>3594.75</v>
          </cell>
          <cell r="O31">
            <v>8952.5</v>
          </cell>
          <cell r="P31" t="str">
            <v>082</v>
          </cell>
          <cell r="Q31">
            <v>39600</v>
          </cell>
          <cell r="S31" t="str">
            <v>giu</v>
          </cell>
          <cell r="T31">
            <v>0.1423338566195709</v>
          </cell>
          <cell r="U31">
            <v>4.1935995989304811</v>
          </cell>
          <cell r="V31">
            <v>165.05497220506484</v>
          </cell>
        </row>
        <row r="32">
          <cell r="A32" t="str">
            <v>CDE</v>
          </cell>
          <cell r="B32">
            <v>1911</v>
          </cell>
          <cell r="C32">
            <v>3250</v>
          </cell>
          <cell r="D32">
            <v>23</v>
          </cell>
          <cell r="E32">
            <v>3073</v>
          </cell>
          <cell r="F32">
            <v>177</v>
          </cell>
          <cell r="G32">
            <v>804</v>
          </cell>
          <cell r="H32">
            <v>2446</v>
          </cell>
          <cell r="I32">
            <v>21806</v>
          </cell>
          <cell r="J32">
            <v>2371728</v>
          </cell>
          <cell r="K32">
            <v>15275.5</v>
          </cell>
          <cell r="L32">
            <v>14426.75</v>
          </cell>
          <cell r="M32">
            <v>848.75</v>
          </cell>
          <cell r="N32">
            <v>5619.5</v>
          </cell>
          <cell r="O32">
            <v>9656</v>
          </cell>
          <cell r="P32" t="str">
            <v>083</v>
          </cell>
          <cell r="Q32">
            <v>39630</v>
          </cell>
          <cell r="S32" t="str">
            <v>lug</v>
          </cell>
          <cell r="T32">
            <v>0.14904154819774373</v>
          </cell>
          <cell r="U32">
            <v>4.7001538461538459</v>
          </cell>
          <cell r="V32">
            <v>155.263526562142</v>
          </cell>
        </row>
        <row r="33">
          <cell r="A33" t="str">
            <v>CDE</v>
          </cell>
          <cell r="B33">
            <v>1974</v>
          </cell>
          <cell r="C33">
            <v>3425</v>
          </cell>
          <cell r="D33">
            <v>22</v>
          </cell>
          <cell r="E33">
            <v>3237</v>
          </cell>
          <cell r="F33">
            <v>188</v>
          </cell>
          <cell r="G33">
            <v>1006</v>
          </cell>
          <cell r="H33">
            <v>2419</v>
          </cell>
          <cell r="I33">
            <v>21572</v>
          </cell>
          <cell r="J33">
            <v>2334674</v>
          </cell>
          <cell r="K33">
            <v>15307.625</v>
          </cell>
          <cell r="L33">
            <v>14358.75</v>
          </cell>
          <cell r="M33">
            <v>948.875</v>
          </cell>
          <cell r="N33">
            <v>6526.5</v>
          </cell>
          <cell r="O33">
            <v>8781.125</v>
          </cell>
          <cell r="P33" t="str">
            <v>083</v>
          </cell>
          <cell r="Q33">
            <v>39661</v>
          </cell>
          <cell r="S33" t="str">
            <v>ago</v>
          </cell>
          <cell r="T33">
            <v>0.15877062859262006</v>
          </cell>
          <cell r="U33">
            <v>4.4693795620437955</v>
          </cell>
          <cell r="V33">
            <v>152.51706257502389</v>
          </cell>
        </row>
        <row r="34">
          <cell r="A34" t="str">
            <v>CDE</v>
          </cell>
          <cell r="B34">
            <v>2309</v>
          </cell>
          <cell r="C34">
            <v>4038</v>
          </cell>
          <cell r="D34">
            <v>26</v>
          </cell>
          <cell r="E34">
            <v>3835</v>
          </cell>
          <cell r="F34">
            <v>203</v>
          </cell>
          <cell r="G34">
            <v>1168</v>
          </cell>
          <cell r="H34">
            <v>2870</v>
          </cell>
          <cell r="I34">
            <v>24916</v>
          </cell>
          <cell r="J34">
            <v>2812192</v>
          </cell>
          <cell r="K34">
            <v>17927.375</v>
          </cell>
          <cell r="L34">
            <v>16934.375</v>
          </cell>
          <cell r="M34">
            <v>993</v>
          </cell>
          <cell r="N34">
            <v>7534.5</v>
          </cell>
          <cell r="O34">
            <v>10392.875</v>
          </cell>
          <cell r="P34" t="str">
            <v>083</v>
          </cell>
          <cell r="Q34">
            <v>39692</v>
          </cell>
          <cell r="S34" t="str">
            <v>set</v>
          </cell>
          <cell r="T34">
            <v>0.16206453684379515</v>
          </cell>
          <cell r="U34">
            <v>4.4396669143140173</v>
          </cell>
          <cell r="V34">
            <v>156.86579881326742</v>
          </cell>
        </row>
        <row r="35">
          <cell r="A35" t="str">
            <v>CDE</v>
          </cell>
          <cell r="B35">
            <v>2530</v>
          </cell>
          <cell r="C35">
            <v>4429</v>
          </cell>
          <cell r="D35">
            <v>28</v>
          </cell>
          <cell r="E35">
            <v>4206</v>
          </cell>
          <cell r="F35">
            <v>223</v>
          </cell>
          <cell r="G35">
            <v>1303</v>
          </cell>
          <cell r="H35">
            <v>3126</v>
          </cell>
          <cell r="I35">
            <v>26794</v>
          </cell>
          <cell r="J35">
            <v>2975284</v>
          </cell>
          <cell r="K35">
            <v>19113.625</v>
          </cell>
          <cell r="L35">
            <v>18043.375</v>
          </cell>
          <cell r="M35">
            <v>1070.25</v>
          </cell>
          <cell r="N35">
            <v>7492.25</v>
          </cell>
          <cell r="O35">
            <v>11621.375</v>
          </cell>
          <cell r="P35" t="str">
            <v>084</v>
          </cell>
          <cell r="Q35">
            <v>39722</v>
          </cell>
          <cell r="S35" t="str">
            <v>ott</v>
          </cell>
          <cell r="T35">
            <v>0.16529820108979623</v>
          </cell>
          <cell r="U35">
            <v>4.3155622036577101</v>
          </cell>
          <cell r="V35">
            <v>155.66298909809103</v>
          </cell>
        </row>
        <row r="36">
          <cell r="A36" t="str">
            <v>CDE</v>
          </cell>
          <cell r="B36">
            <v>2715</v>
          </cell>
          <cell r="C36">
            <v>4736</v>
          </cell>
          <cell r="D36">
            <v>40</v>
          </cell>
          <cell r="E36">
            <v>4495</v>
          </cell>
          <cell r="F36">
            <v>241</v>
          </cell>
          <cell r="G36">
            <v>1456</v>
          </cell>
          <cell r="H36">
            <v>3280</v>
          </cell>
          <cell r="I36">
            <v>28460</v>
          </cell>
          <cell r="J36">
            <v>3221129</v>
          </cell>
          <cell r="K36">
            <v>20458.625</v>
          </cell>
          <cell r="L36">
            <v>19429</v>
          </cell>
          <cell r="M36">
            <v>1029.625</v>
          </cell>
          <cell r="N36">
            <v>8955.75</v>
          </cell>
          <cell r="O36">
            <v>11502.875</v>
          </cell>
          <cell r="P36" t="str">
            <v>084</v>
          </cell>
          <cell r="Q36">
            <v>39753</v>
          </cell>
          <cell r="S36" t="str">
            <v>nov</v>
          </cell>
          <cell r="T36">
            <v>0.16640899508081519</v>
          </cell>
          <cell r="U36">
            <v>4.3198110219594597</v>
          </cell>
          <cell r="V36">
            <v>157.44601604457779</v>
          </cell>
        </row>
        <row r="37">
          <cell r="A37" t="str">
            <v>CDE</v>
          </cell>
          <cell r="B37">
            <v>3003</v>
          </cell>
          <cell r="C37">
            <v>5468</v>
          </cell>
          <cell r="D37">
            <v>43</v>
          </cell>
          <cell r="E37">
            <v>5175</v>
          </cell>
          <cell r="F37">
            <v>293</v>
          </cell>
          <cell r="G37">
            <v>1631</v>
          </cell>
          <cell r="H37">
            <v>3837</v>
          </cell>
          <cell r="I37">
            <v>31039</v>
          </cell>
          <cell r="J37">
            <v>4268476</v>
          </cell>
          <cell r="K37">
            <v>20395.625</v>
          </cell>
          <cell r="L37">
            <v>18966.875</v>
          </cell>
          <cell r="M37">
            <v>1428.75</v>
          </cell>
          <cell r="N37">
            <v>7712.125</v>
          </cell>
          <cell r="O37">
            <v>12683.5</v>
          </cell>
          <cell r="P37" t="str">
            <v>084</v>
          </cell>
          <cell r="Q37">
            <v>39783</v>
          </cell>
          <cell r="S37" t="str">
            <v>dic</v>
          </cell>
          <cell r="T37">
            <v>0.17616546924836496</v>
          </cell>
          <cell r="U37">
            <v>3.7299972567666422</v>
          </cell>
          <cell r="V37">
            <v>209.28390279778139</v>
          </cell>
        </row>
        <row r="38">
          <cell r="A38" t="str">
            <v>F</v>
          </cell>
          <cell r="B38">
            <v>3</v>
          </cell>
          <cell r="C38">
            <v>6</v>
          </cell>
          <cell r="D38">
            <v>0</v>
          </cell>
          <cell r="E38">
            <v>5</v>
          </cell>
          <cell r="F38">
            <v>1</v>
          </cell>
          <cell r="G38">
            <v>0</v>
          </cell>
          <cell r="H38">
            <v>6</v>
          </cell>
          <cell r="I38">
            <v>51</v>
          </cell>
          <cell r="J38">
            <v>5733</v>
          </cell>
          <cell r="K38">
            <v>11</v>
          </cell>
          <cell r="L38">
            <v>8.875</v>
          </cell>
          <cell r="M38">
            <v>2.125</v>
          </cell>
          <cell r="N38">
            <v>0</v>
          </cell>
          <cell r="O38">
            <v>11</v>
          </cell>
          <cell r="P38" t="str">
            <v>061</v>
          </cell>
          <cell r="Q38">
            <v>38718</v>
          </cell>
          <cell r="R38">
            <v>2009</v>
          </cell>
          <cell r="S38" t="str">
            <v>gen</v>
          </cell>
          <cell r="T38">
            <v>0.11764705882352941</v>
          </cell>
          <cell r="U38">
            <v>1.8333333333333333</v>
          </cell>
          <cell r="V38">
            <v>521.18181818181813</v>
          </cell>
        </row>
        <row r="39">
          <cell r="A39" t="str">
            <v>F</v>
          </cell>
          <cell r="B39">
            <v>47</v>
          </cell>
          <cell r="C39">
            <v>76</v>
          </cell>
          <cell r="D39">
            <v>11</v>
          </cell>
          <cell r="E39">
            <v>70</v>
          </cell>
          <cell r="F39">
            <v>6</v>
          </cell>
          <cell r="G39">
            <v>21</v>
          </cell>
          <cell r="H39">
            <v>55</v>
          </cell>
          <cell r="I39">
            <v>377</v>
          </cell>
          <cell r="J39">
            <v>63320</v>
          </cell>
          <cell r="K39">
            <v>420.75</v>
          </cell>
          <cell r="L39">
            <v>389.375</v>
          </cell>
          <cell r="M39">
            <v>31.375</v>
          </cell>
          <cell r="N39">
            <v>153.75</v>
          </cell>
          <cell r="O39">
            <v>267</v>
          </cell>
          <cell r="P39" t="str">
            <v>061</v>
          </cell>
          <cell r="Q39">
            <v>38749</v>
          </cell>
          <cell r="S39" t="str">
            <v>feb</v>
          </cell>
          <cell r="T39">
            <v>0.20159151193633953</v>
          </cell>
          <cell r="U39">
            <v>5.5361842105263159</v>
          </cell>
          <cell r="V39">
            <v>150.49316696375519</v>
          </cell>
        </row>
        <row r="40">
          <cell r="A40" t="str">
            <v>F</v>
          </cell>
          <cell r="B40">
            <v>98</v>
          </cell>
          <cell r="C40">
            <v>150</v>
          </cell>
          <cell r="D40">
            <v>6</v>
          </cell>
          <cell r="E40">
            <v>144</v>
          </cell>
          <cell r="F40">
            <v>6</v>
          </cell>
          <cell r="G40">
            <v>31</v>
          </cell>
          <cell r="H40">
            <v>119</v>
          </cell>
          <cell r="I40">
            <v>982</v>
          </cell>
          <cell r="J40">
            <v>112662</v>
          </cell>
          <cell r="K40">
            <v>834.5</v>
          </cell>
          <cell r="L40">
            <v>811.375</v>
          </cell>
          <cell r="M40">
            <v>23.125</v>
          </cell>
          <cell r="N40">
            <v>248</v>
          </cell>
          <cell r="O40">
            <v>586.5</v>
          </cell>
          <cell r="P40" t="str">
            <v>061</v>
          </cell>
          <cell r="Q40">
            <v>38777</v>
          </cell>
          <cell r="S40" t="str">
            <v>mar</v>
          </cell>
          <cell r="T40">
            <v>0.15274949083503056</v>
          </cell>
          <cell r="U40">
            <v>5.5633333333333335</v>
          </cell>
          <cell r="V40">
            <v>135.00539245056919</v>
          </cell>
        </row>
        <row r="41">
          <cell r="A41" t="str">
            <v>F</v>
          </cell>
          <cell r="B41">
            <v>142</v>
          </cell>
          <cell r="C41">
            <v>207</v>
          </cell>
          <cell r="D41">
            <v>11</v>
          </cell>
          <cell r="E41">
            <v>201</v>
          </cell>
          <cell r="F41">
            <v>6</v>
          </cell>
          <cell r="G41">
            <v>41</v>
          </cell>
          <cell r="H41">
            <v>166</v>
          </cell>
          <cell r="I41">
            <v>1270</v>
          </cell>
          <cell r="J41">
            <v>168395</v>
          </cell>
          <cell r="K41">
            <v>966.5</v>
          </cell>
          <cell r="L41">
            <v>940.5</v>
          </cell>
          <cell r="M41">
            <v>26</v>
          </cell>
          <cell r="N41">
            <v>210.125</v>
          </cell>
          <cell r="O41">
            <v>756.375</v>
          </cell>
          <cell r="P41" t="str">
            <v>062</v>
          </cell>
          <cell r="Q41">
            <v>38808</v>
          </cell>
          <cell r="S41" t="str">
            <v>apr</v>
          </cell>
          <cell r="T41">
            <v>0.16299212598425197</v>
          </cell>
          <cell r="U41">
            <v>4.6690821256038646</v>
          </cell>
          <cell r="V41">
            <v>174.23176409725815</v>
          </cell>
        </row>
        <row r="42">
          <cell r="A42" t="str">
            <v>F</v>
          </cell>
          <cell r="B42">
            <v>186</v>
          </cell>
          <cell r="C42">
            <v>271</v>
          </cell>
          <cell r="D42">
            <v>9</v>
          </cell>
          <cell r="E42">
            <v>263</v>
          </cell>
          <cell r="F42">
            <v>8</v>
          </cell>
          <cell r="G42">
            <v>54</v>
          </cell>
          <cell r="H42">
            <v>217</v>
          </cell>
          <cell r="I42">
            <v>1806</v>
          </cell>
          <cell r="J42">
            <v>248408</v>
          </cell>
          <cell r="K42">
            <v>1361.375</v>
          </cell>
          <cell r="L42">
            <v>1333.125</v>
          </cell>
          <cell r="M42">
            <v>28.25</v>
          </cell>
          <cell r="N42">
            <v>380.75</v>
          </cell>
          <cell r="O42">
            <v>980.625</v>
          </cell>
          <cell r="P42" t="str">
            <v>062</v>
          </cell>
          <cell r="Q42">
            <v>38838</v>
          </cell>
          <cell r="S42" t="str">
            <v>mag</v>
          </cell>
          <cell r="T42">
            <v>0.15005537098560354</v>
          </cell>
          <cell r="U42">
            <v>5.0235239852398523</v>
          </cell>
          <cell r="V42">
            <v>182.46846019649252</v>
          </cell>
        </row>
        <row r="43">
          <cell r="A43" t="str">
            <v>F</v>
          </cell>
          <cell r="B43">
            <v>257</v>
          </cell>
          <cell r="C43">
            <v>397</v>
          </cell>
          <cell r="D43">
            <v>22</v>
          </cell>
          <cell r="E43">
            <v>385</v>
          </cell>
          <cell r="F43">
            <v>12</v>
          </cell>
          <cell r="G43">
            <v>94</v>
          </cell>
          <cell r="H43">
            <v>303</v>
          </cell>
          <cell r="I43">
            <v>2700</v>
          </cell>
          <cell r="J43">
            <v>382942</v>
          </cell>
          <cell r="K43">
            <v>2128.75</v>
          </cell>
          <cell r="L43">
            <v>2059.25</v>
          </cell>
          <cell r="M43">
            <v>69.5</v>
          </cell>
          <cell r="N43">
            <v>604.625</v>
          </cell>
          <cell r="O43">
            <v>1524.125</v>
          </cell>
          <cell r="P43" t="str">
            <v>062</v>
          </cell>
          <cell r="Q43">
            <v>38869</v>
          </cell>
          <cell r="S43" t="str">
            <v>giu</v>
          </cell>
          <cell r="T43">
            <v>0.14703703703703705</v>
          </cell>
          <cell r="U43">
            <v>5.3620906801007555</v>
          </cell>
          <cell r="V43">
            <v>179.89054609512624</v>
          </cell>
        </row>
        <row r="44">
          <cell r="A44" t="str">
            <v>F</v>
          </cell>
          <cell r="B44">
            <v>291</v>
          </cell>
          <cell r="C44">
            <v>457</v>
          </cell>
          <cell r="D44">
            <v>21</v>
          </cell>
          <cell r="E44">
            <v>442</v>
          </cell>
          <cell r="F44">
            <v>15</v>
          </cell>
          <cell r="G44">
            <v>125</v>
          </cell>
          <cell r="H44">
            <v>332</v>
          </cell>
          <cell r="I44">
            <v>2969</v>
          </cell>
          <cell r="J44">
            <v>442564</v>
          </cell>
          <cell r="K44">
            <v>2531</v>
          </cell>
          <cell r="L44">
            <v>2471.875</v>
          </cell>
          <cell r="M44">
            <v>59.125</v>
          </cell>
          <cell r="N44">
            <v>880.125</v>
          </cell>
          <cell r="O44">
            <v>1650.875</v>
          </cell>
          <cell r="P44" t="str">
            <v>063</v>
          </cell>
          <cell r="Q44">
            <v>38899</v>
          </cell>
          <cell r="S44" t="str">
            <v>lug</v>
          </cell>
          <cell r="T44">
            <v>0.15392388009430785</v>
          </cell>
          <cell r="U44">
            <v>5.5382932166301968</v>
          </cell>
          <cell r="V44">
            <v>174.8573686290004</v>
          </cell>
        </row>
        <row r="45">
          <cell r="A45" t="str">
            <v>F</v>
          </cell>
          <cell r="B45">
            <v>258</v>
          </cell>
          <cell r="C45">
            <v>396</v>
          </cell>
          <cell r="D45">
            <v>21</v>
          </cell>
          <cell r="E45">
            <v>384</v>
          </cell>
          <cell r="F45">
            <v>12</v>
          </cell>
          <cell r="G45">
            <v>119</v>
          </cell>
          <cell r="H45">
            <v>277</v>
          </cell>
          <cell r="I45">
            <v>2683</v>
          </cell>
          <cell r="J45">
            <v>344988</v>
          </cell>
          <cell r="K45">
            <v>2150.5</v>
          </cell>
          <cell r="L45">
            <v>2112.625</v>
          </cell>
          <cell r="M45">
            <v>37.875</v>
          </cell>
          <cell r="N45">
            <v>751.25</v>
          </cell>
          <cell r="O45">
            <v>1399.25</v>
          </cell>
          <cell r="P45" t="str">
            <v>063</v>
          </cell>
          <cell r="Q45">
            <v>38930</v>
          </cell>
          <cell r="S45" t="str">
            <v>ago</v>
          </cell>
          <cell r="T45">
            <v>0.14759597465523669</v>
          </cell>
          <cell r="U45">
            <v>5.4305555555555554</v>
          </cell>
          <cell r="V45">
            <v>160.42222738897931</v>
          </cell>
        </row>
        <row r="46">
          <cell r="A46" t="str">
            <v>F</v>
          </cell>
          <cell r="B46">
            <v>361</v>
          </cell>
          <cell r="C46">
            <v>541</v>
          </cell>
          <cell r="D46">
            <v>21</v>
          </cell>
          <cell r="E46">
            <v>528</v>
          </cell>
          <cell r="F46">
            <v>13</v>
          </cell>
          <cell r="G46">
            <v>140</v>
          </cell>
          <cell r="H46">
            <v>401</v>
          </cell>
          <cell r="I46">
            <v>3499</v>
          </cell>
          <cell r="J46">
            <v>464419</v>
          </cell>
          <cell r="K46">
            <v>2828.125</v>
          </cell>
          <cell r="L46">
            <v>2782</v>
          </cell>
          <cell r="M46">
            <v>46.125</v>
          </cell>
          <cell r="N46">
            <v>836.875</v>
          </cell>
          <cell r="O46">
            <v>1991.25</v>
          </cell>
          <cell r="P46" t="str">
            <v>063</v>
          </cell>
          <cell r="Q46">
            <v>38961</v>
          </cell>
          <cell r="S46" t="str">
            <v>set</v>
          </cell>
          <cell r="T46">
            <v>0.15461560445841668</v>
          </cell>
          <cell r="U46">
            <v>5.2275878003696858</v>
          </cell>
          <cell r="V46">
            <v>164.21445303867404</v>
          </cell>
        </row>
        <row r="47">
          <cell r="A47" t="str">
            <v>F</v>
          </cell>
          <cell r="B47">
            <v>499</v>
          </cell>
          <cell r="C47">
            <v>715</v>
          </cell>
          <cell r="D47">
            <v>33</v>
          </cell>
          <cell r="E47">
            <v>700</v>
          </cell>
          <cell r="F47">
            <v>15</v>
          </cell>
          <cell r="G47">
            <v>149</v>
          </cell>
          <cell r="H47">
            <v>566</v>
          </cell>
          <cell r="I47">
            <v>4456</v>
          </cell>
          <cell r="J47">
            <v>650320</v>
          </cell>
          <cell r="K47">
            <v>3726.375</v>
          </cell>
          <cell r="L47">
            <v>3682.625</v>
          </cell>
          <cell r="M47">
            <v>43.75</v>
          </cell>
          <cell r="N47">
            <v>934.375</v>
          </cell>
          <cell r="O47">
            <v>2792</v>
          </cell>
          <cell r="P47" t="str">
            <v>064</v>
          </cell>
          <cell r="Q47">
            <v>38991</v>
          </cell>
          <cell r="S47" t="str">
            <v>ott</v>
          </cell>
          <cell r="T47">
            <v>0.16045780969479354</v>
          </cell>
          <cell r="U47">
            <v>5.2117132867132865</v>
          </cell>
          <cell r="V47">
            <v>174.51813089128174</v>
          </cell>
        </row>
        <row r="48">
          <cell r="A48" t="str">
            <v>F</v>
          </cell>
          <cell r="B48">
            <v>608</v>
          </cell>
          <cell r="C48">
            <v>864</v>
          </cell>
          <cell r="D48">
            <v>23</v>
          </cell>
          <cell r="E48">
            <v>845</v>
          </cell>
          <cell r="F48">
            <v>19</v>
          </cell>
          <cell r="G48">
            <v>198</v>
          </cell>
          <cell r="H48">
            <v>666</v>
          </cell>
          <cell r="I48">
            <v>5246</v>
          </cell>
          <cell r="J48">
            <v>825527</v>
          </cell>
          <cell r="K48">
            <v>4396.5</v>
          </cell>
          <cell r="L48">
            <v>4330.5</v>
          </cell>
          <cell r="M48">
            <v>66</v>
          </cell>
          <cell r="N48">
            <v>1086.75</v>
          </cell>
          <cell r="O48">
            <v>3309.75</v>
          </cell>
          <cell r="P48" t="str">
            <v>064</v>
          </cell>
          <cell r="Q48">
            <v>39022</v>
          </cell>
          <cell r="S48" t="str">
            <v>nov</v>
          </cell>
          <cell r="T48">
            <v>0.16469691193290126</v>
          </cell>
          <cell r="U48">
            <v>5.088541666666667</v>
          </cell>
          <cell r="V48">
            <v>187.7691345388377</v>
          </cell>
        </row>
        <row r="49">
          <cell r="A49" t="str">
            <v>F</v>
          </cell>
          <cell r="B49">
            <v>616</v>
          </cell>
          <cell r="C49">
            <v>859</v>
          </cell>
          <cell r="D49">
            <v>27</v>
          </cell>
          <cell r="E49">
            <v>837</v>
          </cell>
          <cell r="F49">
            <v>22</v>
          </cell>
          <cell r="G49">
            <v>176</v>
          </cell>
          <cell r="H49">
            <v>683</v>
          </cell>
          <cell r="I49">
            <v>5215</v>
          </cell>
          <cell r="J49">
            <v>768241</v>
          </cell>
          <cell r="K49">
            <v>4152</v>
          </cell>
          <cell r="L49">
            <v>4081.875</v>
          </cell>
          <cell r="M49">
            <v>70.125</v>
          </cell>
          <cell r="N49">
            <v>959.875</v>
          </cell>
          <cell r="O49">
            <v>3192.125</v>
          </cell>
          <cell r="P49" t="str">
            <v>064</v>
          </cell>
          <cell r="Q49">
            <v>39052</v>
          </cell>
          <cell r="S49" t="str">
            <v>dic</v>
          </cell>
          <cell r="T49">
            <v>0.16471716203259829</v>
          </cell>
          <cell r="U49">
            <v>4.8335273573923168</v>
          </cell>
          <cell r="V49">
            <v>185.02914258188824</v>
          </cell>
        </row>
        <row r="50">
          <cell r="A50" t="str">
            <v>F</v>
          </cell>
          <cell r="B50">
            <v>612</v>
          </cell>
          <cell r="C50">
            <v>855</v>
          </cell>
          <cell r="D50">
            <v>23</v>
          </cell>
          <cell r="E50">
            <v>829</v>
          </cell>
          <cell r="F50">
            <v>26</v>
          </cell>
          <cell r="G50">
            <v>171</v>
          </cell>
          <cell r="H50">
            <v>684</v>
          </cell>
          <cell r="I50">
            <v>5194</v>
          </cell>
          <cell r="J50">
            <v>780250</v>
          </cell>
          <cell r="K50">
            <v>4460.375</v>
          </cell>
          <cell r="L50">
            <v>4334.25</v>
          </cell>
          <cell r="M50">
            <v>126.125</v>
          </cell>
          <cell r="N50">
            <v>891.375</v>
          </cell>
          <cell r="O50">
            <v>3569</v>
          </cell>
          <cell r="P50" t="str">
            <v>071</v>
          </cell>
          <cell r="Q50">
            <v>39083</v>
          </cell>
          <cell r="T50">
            <v>0.1646130150173277</v>
          </cell>
          <cell r="U50">
            <v>5.2168128654970758</v>
          </cell>
          <cell r="V50">
            <v>174.92923801249896</v>
          </cell>
        </row>
        <row r="51">
          <cell r="A51" t="str">
            <v>F</v>
          </cell>
          <cell r="B51">
            <v>710</v>
          </cell>
          <cell r="C51">
            <v>980</v>
          </cell>
          <cell r="D51">
            <v>25</v>
          </cell>
          <cell r="E51">
            <v>951</v>
          </cell>
          <cell r="F51">
            <v>29</v>
          </cell>
          <cell r="G51">
            <v>203</v>
          </cell>
          <cell r="H51">
            <v>777</v>
          </cell>
          <cell r="I51">
            <v>5984</v>
          </cell>
          <cell r="J51">
            <v>865369</v>
          </cell>
          <cell r="K51">
            <v>5045</v>
          </cell>
          <cell r="L51">
            <v>4896.875</v>
          </cell>
          <cell r="M51">
            <v>148.125</v>
          </cell>
          <cell r="N51">
            <v>1108.875</v>
          </cell>
          <cell r="O51">
            <v>3936.125</v>
          </cell>
          <cell r="P51" t="str">
            <v>071</v>
          </cell>
          <cell r="Q51">
            <v>39114</v>
          </cell>
          <cell r="T51">
            <v>0.16377005347593582</v>
          </cell>
          <cell r="U51">
            <v>5.1479591836734695</v>
          </cell>
          <cell r="V51">
            <v>171.53002973240834</v>
          </cell>
        </row>
        <row r="52">
          <cell r="A52" t="str">
            <v>F</v>
          </cell>
          <cell r="B52">
            <v>816</v>
          </cell>
          <cell r="C52">
            <v>1140</v>
          </cell>
          <cell r="D52">
            <v>23</v>
          </cell>
          <cell r="E52">
            <v>1107</v>
          </cell>
          <cell r="F52">
            <v>33</v>
          </cell>
          <cell r="G52">
            <v>267</v>
          </cell>
          <cell r="H52">
            <v>873</v>
          </cell>
          <cell r="I52">
            <v>6827</v>
          </cell>
          <cell r="J52">
            <v>1059925</v>
          </cell>
          <cell r="K52">
            <v>5665.25</v>
          </cell>
          <cell r="L52">
            <v>5503.25</v>
          </cell>
          <cell r="M52">
            <v>162</v>
          </cell>
          <cell r="N52">
            <v>1293.375</v>
          </cell>
          <cell r="O52">
            <v>4371.875</v>
          </cell>
          <cell r="P52" t="str">
            <v>071</v>
          </cell>
          <cell r="Q52">
            <v>39142</v>
          </cell>
          <cell r="T52">
            <v>0.16698403398271569</v>
          </cell>
          <cell r="U52">
            <v>4.9695175438596495</v>
          </cell>
          <cell r="V52">
            <v>187.09236132562552</v>
          </cell>
        </row>
        <row r="53">
          <cell r="A53" t="str">
            <v>F</v>
          </cell>
          <cell r="B53">
            <v>890</v>
          </cell>
          <cell r="C53">
            <v>1272</v>
          </cell>
          <cell r="D53">
            <v>22</v>
          </cell>
          <cell r="E53">
            <v>1237</v>
          </cell>
          <cell r="F53">
            <v>35</v>
          </cell>
          <cell r="G53">
            <v>316</v>
          </cell>
          <cell r="H53">
            <v>956</v>
          </cell>
          <cell r="I53">
            <v>7662</v>
          </cell>
          <cell r="J53">
            <v>1173401</v>
          </cell>
          <cell r="K53">
            <v>6394</v>
          </cell>
          <cell r="L53">
            <v>6251.75</v>
          </cell>
          <cell r="M53">
            <v>142.25</v>
          </cell>
          <cell r="N53">
            <v>1539.25</v>
          </cell>
          <cell r="O53">
            <v>4854.75</v>
          </cell>
          <cell r="P53" t="str">
            <v>072</v>
          </cell>
          <cell r="Q53">
            <v>39173</v>
          </cell>
          <cell r="T53">
            <v>0.16601409553641347</v>
          </cell>
          <cell r="U53">
            <v>5.0267295597484276</v>
          </cell>
          <cell r="V53">
            <v>183.51595245542697</v>
          </cell>
        </row>
        <row r="54">
          <cell r="A54" t="str">
            <v>F</v>
          </cell>
          <cell r="B54">
            <v>1020</v>
          </cell>
          <cell r="C54">
            <v>1479</v>
          </cell>
          <cell r="D54">
            <v>31</v>
          </cell>
          <cell r="E54">
            <v>1441</v>
          </cell>
          <cell r="F54">
            <v>38</v>
          </cell>
          <cell r="G54">
            <v>374</v>
          </cell>
          <cell r="H54">
            <v>1105</v>
          </cell>
          <cell r="I54">
            <v>9027</v>
          </cell>
          <cell r="J54">
            <v>1493750</v>
          </cell>
          <cell r="K54">
            <v>8024.25</v>
          </cell>
          <cell r="L54">
            <v>7820.375</v>
          </cell>
          <cell r="M54">
            <v>203.875</v>
          </cell>
          <cell r="N54">
            <v>2013.125</v>
          </cell>
          <cell r="O54">
            <v>6011.125</v>
          </cell>
          <cell r="P54" t="str">
            <v>072</v>
          </cell>
          <cell r="Q54">
            <v>39203</v>
          </cell>
          <cell r="T54">
            <v>0.16384180790960451</v>
          </cell>
          <cell r="U54">
            <v>5.4254563894523322</v>
          </cell>
          <cell r="V54">
            <v>186.15446926504035</v>
          </cell>
        </row>
        <row r="55">
          <cell r="A55" t="str">
            <v>F</v>
          </cell>
          <cell r="B55">
            <v>1094</v>
          </cell>
          <cell r="C55">
            <v>1579</v>
          </cell>
          <cell r="D55">
            <v>26</v>
          </cell>
          <cell r="E55">
            <v>1534</v>
          </cell>
          <cell r="F55">
            <v>45</v>
          </cell>
          <cell r="G55">
            <v>425</v>
          </cell>
          <cell r="H55">
            <v>1154</v>
          </cell>
          <cell r="I55">
            <v>9594</v>
          </cell>
          <cell r="J55">
            <v>1582224</v>
          </cell>
          <cell r="K55">
            <v>8360.625</v>
          </cell>
          <cell r="L55">
            <v>8134</v>
          </cell>
          <cell r="M55">
            <v>226.625</v>
          </cell>
          <cell r="N55">
            <v>2319.25</v>
          </cell>
          <cell r="O55">
            <v>6041.375</v>
          </cell>
          <cell r="P55" t="str">
            <v>072</v>
          </cell>
          <cell r="Q55">
            <v>39234</v>
          </cell>
          <cell r="T55">
            <v>0.16458203043568898</v>
          </cell>
          <cell r="U55">
            <v>5.2948860037998733</v>
          </cell>
          <cell r="V55">
            <v>189.24709576138147</v>
          </cell>
        </row>
        <row r="56">
          <cell r="A56" t="str">
            <v>F</v>
          </cell>
          <cell r="B56">
            <v>1132</v>
          </cell>
          <cell r="C56">
            <v>1659</v>
          </cell>
          <cell r="D56">
            <v>29</v>
          </cell>
          <cell r="E56">
            <v>1610</v>
          </cell>
          <cell r="F56">
            <v>49</v>
          </cell>
          <cell r="G56">
            <v>464</v>
          </cell>
          <cell r="H56">
            <v>1195</v>
          </cell>
          <cell r="I56">
            <v>9890</v>
          </cell>
          <cell r="J56">
            <v>1607799</v>
          </cell>
          <cell r="K56">
            <v>8658.375</v>
          </cell>
          <cell r="L56">
            <v>8381.625</v>
          </cell>
          <cell r="M56">
            <v>276.75</v>
          </cell>
          <cell r="N56">
            <v>2592</v>
          </cell>
          <cell r="O56">
            <v>6066.375</v>
          </cell>
          <cell r="P56" t="str">
            <v>073</v>
          </cell>
          <cell r="Q56">
            <v>39264</v>
          </cell>
          <cell r="T56">
            <v>0.16774519716885744</v>
          </cell>
          <cell r="U56">
            <v>5.2190325497287526</v>
          </cell>
          <cell r="V56">
            <v>185.69292736801074</v>
          </cell>
        </row>
        <row r="57">
          <cell r="A57" t="str">
            <v>F</v>
          </cell>
          <cell r="B57">
            <v>966</v>
          </cell>
          <cell r="C57">
            <v>1382</v>
          </cell>
          <cell r="D57">
            <v>10</v>
          </cell>
          <cell r="E57">
            <v>1335</v>
          </cell>
          <cell r="F57">
            <v>47</v>
          </cell>
          <cell r="G57">
            <v>427</v>
          </cell>
          <cell r="H57">
            <v>955</v>
          </cell>
          <cell r="I57">
            <v>8899</v>
          </cell>
          <cell r="J57">
            <v>1186092</v>
          </cell>
          <cell r="K57">
            <v>6954.375</v>
          </cell>
          <cell r="L57">
            <v>6724.875</v>
          </cell>
          <cell r="M57">
            <v>229.5</v>
          </cell>
          <cell r="N57">
            <v>2553.875</v>
          </cell>
          <cell r="O57">
            <v>4400.5</v>
          </cell>
          <cell r="P57" t="str">
            <v>073</v>
          </cell>
          <cell r="Q57">
            <v>39295</v>
          </cell>
          <cell r="T57">
            <v>0.15529834812900326</v>
          </cell>
          <cell r="U57">
            <v>5.0321092619392189</v>
          </cell>
          <cell r="V57">
            <v>170.55335669991911</v>
          </cell>
        </row>
        <row r="58">
          <cell r="A58" t="str">
            <v>F</v>
          </cell>
          <cell r="B58">
            <v>1191</v>
          </cell>
          <cell r="C58">
            <v>1775</v>
          </cell>
          <cell r="D58">
            <v>22</v>
          </cell>
          <cell r="E58">
            <v>1726</v>
          </cell>
          <cell r="F58">
            <v>49</v>
          </cell>
          <cell r="G58">
            <v>470</v>
          </cell>
          <cell r="H58">
            <v>1305</v>
          </cell>
          <cell r="I58">
            <v>10698</v>
          </cell>
          <cell r="J58">
            <v>1629635</v>
          </cell>
          <cell r="K58">
            <v>8813.25</v>
          </cell>
          <cell r="L58">
            <v>8592.75</v>
          </cell>
          <cell r="M58">
            <v>220.5</v>
          </cell>
          <cell r="N58">
            <v>2412.75</v>
          </cell>
          <cell r="O58">
            <v>6400.5</v>
          </cell>
          <cell r="P58" t="str">
            <v>073</v>
          </cell>
          <cell r="Q58">
            <v>39326</v>
          </cell>
          <cell r="T58">
            <v>0.16591886333894185</v>
          </cell>
          <cell r="U58">
            <v>4.9652112676056337</v>
          </cell>
          <cell r="V58">
            <v>184.90738376875726</v>
          </cell>
        </row>
        <row r="59">
          <cell r="A59" t="str">
            <v>F</v>
          </cell>
          <cell r="B59">
            <v>1266</v>
          </cell>
          <cell r="C59">
            <v>1854</v>
          </cell>
          <cell r="D59">
            <v>56</v>
          </cell>
          <cell r="E59">
            <v>1806</v>
          </cell>
          <cell r="F59">
            <v>48</v>
          </cell>
          <cell r="G59">
            <v>470</v>
          </cell>
          <cell r="H59">
            <v>1384</v>
          </cell>
          <cell r="I59">
            <v>11103</v>
          </cell>
          <cell r="J59">
            <v>1839291</v>
          </cell>
          <cell r="K59">
            <v>9586.75</v>
          </cell>
          <cell r="L59">
            <v>9359.625</v>
          </cell>
          <cell r="M59">
            <v>227.125</v>
          </cell>
          <cell r="N59">
            <v>2469.375</v>
          </cell>
          <cell r="O59">
            <v>7117.375</v>
          </cell>
          <cell r="P59" t="str">
            <v>074</v>
          </cell>
          <cell r="Q59">
            <v>39356</v>
          </cell>
          <cell r="T59">
            <v>0.16698189678465281</v>
          </cell>
          <cell r="U59">
            <v>5.1708468176914781</v>
          </cell>
          <cell r="V59">
            <v>191.8576159803896</v>
          </cell>
        </row>
        <row r="60">
          <cell r="A60" t="str">
            <v>F</v>
          </cell>
          <cell r="B60">
            <v>1283</v>
          </cell>
          <cell r="C60">
            <v>1850</v>
          </cell>
          <cell r="D60">
            <v>36</v>
          </cell>
          <cell r="E60">
            <v>1801</v>
          </cell>
          <cell r="F60">
            <v>49</v>
          </cell>
          <cell r="G60">
            <v>470</v>
          </cell>
          <cell r="H60">
            <v>1380</v>
          </cell>
          <cell r="I60">
            <v>11181</v>
          </cell>
          <cell r="J60">
            <v>1809685</v>
          </cell>
          <cell r="K60">
            <v>9733</v>
          </cell>
          <cell r="L60">
            <v>9502</v>
          </cell>
          <cell r="M60">
            <v>231</v>
          </cell>
          <cell r="N60">
            <v>2492</v>
          </cell>
          <cell r="O60">
            <v>7241</v>
          </cell>
          <cell r="P60" t="str">
            <v>074</v>
          </cell>
          <cell r="Q60">
            <v>39387</v>
          </cell>
          <cell r="T60">
            <v>0.16545926124675789</v>
          </cell>
          <cell r="U60">
            <v>5.2610810810810813</v>
          </cell>
          <cell r="V60">
            <v>185.93290866125551</v>
          </cell>
        </row>
        <row r="61">
          <cell r="A61" t="str">
            <v>F</v>
          </cell>
          <cell r="B61">
            <v>1228</v>
          </cell>
          <cell r="C61">
            <v>1854</v>
          </cell>
          <cell r="D61">
            <v>35</v>
          </cell>
          <cell r="E61">
            <v>1799</v>
          </cell>
          <cell r="F61">
            <v>55</v>
          </cell>
          <cell r="G61">
            <v>523</v>
          </cell>
          <cell r="H61">
            <v>1331</v>
          </cell>
          <cell r="I61">
            <v>10439</v>
          </cell>
          <cell r="J61">
            <v>1598309</v>
          </cell>
          <cell r="K61">
            <v>7979.5</v>
          </cell>
          <cell r="L61">
            <v>7774.75</v>
          </cell>
          <cell r="M61">
            <v>204.75</v>
          </cell>
          <cell r="N61">
            <v>2347.625</v>
          </cell>
          <cell r="O61">
            <v>5631.875</v>
          </cell>
          <cell r="P61" t="str">
            <v>074</v>
          </cell>
          <cell r="Q61">
            <v>39417</v>
          </cell>
          <cell r="T61">
            <v>0.17760321869910911</v>
          </cell>
          <cell r="U61">
            <v>4.3039374325782092</v>
          </cell>
          <cell r="V61">
            <v>200.30189861520145</v>
          </cell>
        </row>
        <row r="62">
          <cell r="A62" t="str">
            <v>F</v>
          </cell>
          <cell r="B62">
            <v>870</v>
          </cell>
          <cell r="C62">
            <v>1271</v>
          </cell>
          <cell r="D62">
            <v>24</v>
          </cell>
          <cell r="E62">
            <v>1232</v>
          </cell>
          <cell r="F62">
            <v>39</v>
          </cell>
          <cell r="G62">
            <v>303</v>
          </cell>
          <cell r="H62">
            <v>968</v>
          </cell>
          <cell r="I62">
            <v>7296</v>
          </cell>
          <cell r="J62">
            <v>1184333</v>
          </cell>
          <cell r="K62">
            <v>6417.75</v>
          </cell>
          <cell r="L62">
            <v>6224.875</v>
          </cell>
          <cell r="M62">
            <v>192.875</v>
          </cell>
          <cell r="N62">
            <v>1802.625</v>
          </cell>
          <cell r="O62">
            <v>4615.125</v>
          </cell>
          <cell r="P62" t="str">
            <v>081</v>
          </cell>
          <cell r="Q62">
            <v>39448</v>
          </cell>
          <cell r="T62">
            <v>0.17420504385964913</v>
          </cell>
          <cell r="U62">
            <v>5.0493705743509052</v>
          </cell>
          <cell r="V62">
            <v>184.54022048225625</v>
          </cell>
        </row>
        <row r="63">
          <cell r="A63" t="str">
            <v>F</v>
          </cell>
          <cell r="B63">
            <v>862</v>
          </cell>
          <cell r="C63">
            <v>1235</v>
          </cell>
          <cell r="D63">
            <v>22</v>
          </cell>
          <cell r="E63">
            <v>1196</v>
          </cell>
          <cell r="F63">
            <v>39</v>
          </cell>
          <cell r="G63">
            <v>264</v>
          </cell>
          <cell r="H63">
            <v>971</v>
          </cell>
          <cell r="I63">
            <v>7338</v>
          </cell>
          <cell r="J63">
            <v>1178292</v>
          </cell>
          <cell r="K63">
            <v>6530</v>
          </cell>
          <cell r="L63">
            <v>6329.5</v>
          </cell>
          <cell r="M63">
            <v>200.5</v>
          </cell>
          <cell r="N63">
            <v>1654.875</v>
          </cell>
          <cell r="O63">
            <v>4875.125</v>
          </cell>
          <cell r="P63" t="str">
            <v>081</v>
          </cell>
          <cell r="Q63">
            <v>39479</v>
          </cell>
          <cell r="T63">
            <v>0.16830198964295448</v>
          </cell>
          <cell r="U63">
            <v>5.287449392712551</v>
          </cell>
          <cell r="V63">
            <v>180.4428790199081</v>
          </cell>
        </row>
        <row r="64">
          <cell r="A64" t="str">
            <v>F</v>
          </cell>
          <cell r="B64">
            <v>830</v>
          </cell>
          <cell r="C64">
            <v>1194</v>
          </cell>
          <cell r="D64">
            <v>18</v>
          </cell>
          <cell r="E64">
            <v>1157</v>
          </cell>
          <cell r="F64">
            <v>37</v>
          </cell>
          <cell r="G64">
            <v>252</v>
          </cell>
          <cell r="H64">
            <v>942</v>
          </cell>
          <cell r="I64">
            <v>7132</v>
          </cell>
          <cell r="J64">
            <v>1162861</v>
          </cell>
          <cell r="K64">
            <v>6173.625</v>
          </cell>
          <cell r="L64">
            <v>5979</v>
          </cell>
          <cell r="M64">
            <v>194.625</v>
          </cell>
          <cell r="N64">
            <v>1502.5</v>
          </cell>
          <cell r="O64">
            <v>4671.125</v>
          </cell>
          <cell r="P64" t="str">
            <v>081</v>
          </cell>
          <cell r="Q64">
            <v>39508</v>
          </cell>
          <cell r="T64">
            <v>0.16741446999439147</v>
          </cell>
          <cell r="U64">
            <v>5.170540201005025</v>
          </cell>
          <cell r="V64">
            <v>188.35951325193869</v>
          </cell>
        </row>
        <row r="65">
          <cell r="A65" t="str">
            <v>F</v>
          </cell>
          <cell r="B65">
            <v>817</v>
          </cell>
          <cell r="C65">
            <v>1129</v>
          </cell>
          <cell r="D65">
            <v>15</v>
          </cell>
          <cell r="E65">
            <v>1087</v>
          </cell>
          <cell r="F65">
            <v>42</v>
          </cell>
          <cell r="G65">
            <v>179</v>
          </cell>
          <cell r="H65">
            <v>950</v>
          </cell>
          <cell r="I65">
            <v>7163</v>
          </cell>
          <cell r="J65">
            <v>1079679</v>
          </cell>
          <cell r="K65">
            <v>5878.125</v>
          </cell>
          <cell r="L65">
            <v>5675.625</v>
          </cell>
          <cell r="M65">
            <v>202.5</v>
          </cell>
          <cell r="N65">
            <v>986.125</v>
          </cell>
          <cell r="O65">
            <v>4892</v>
          </cell>
          <cell r="P65" t="str">
            <v>082</v>
          </cell>
          <cell r="Q65">
            <v>39539</v>
          </cell>
          <cell r="T65">
            <v>0.15761552422169481</v>
          </cell>
          <cell r="U65">
            <v>5.2064880425155007</v>
          </cell>
          <cell r="V65">
            <v>183.67744816586921</v>
          </cell>
        </row>
        <row r="66">
          <cell r="A66" t="str">
            <v>F</v>
          </cell>
          <cell r="B66">
            <v>796</v>
          </cell>
          <cell r="C66">
            <v>1092</v>
          </cell>
          <cell r="D66">
            <v>15</v>
          </cell>
          <cell r="E66">
            <v>1051</v>
          </cell>
          <cell r="F66">
            <v>41</v>
          </cell>
          <cell r="G66">
            <v>143</v>
          </cell>
          <cell r="H66">
            <v>949</v>
          </cell>
          <cell r="I66">
            <v>7219</v>
          </cell>
          <cell r="J66">
            <v>1081301</v>
          </cell>
          <cell r="K66">
            <v>5955.5</v>
          </cell>
          <cell r="L66">
            <v>5746.125</v>
          </cell>
          <cell r="M66">
            <v>209.375</v>
          </cell>
          <cell r="N66">
            <v>833.75</v>
          </cell>
          <cell r="O66">
            <v>5121.75</v>
          </cell>
          <cell r="P66" t="str">
            <v>082</v>
          </cell>
          <cell r="Q66">
            <v>39569</v>
          </cell>
          <cell r="T66">
            <v>0.15126748857182434</v>
          </cell>
          <cell r="U66">
            <v>5.4537545787545785</v>
          </cell>
          <cell r="V66">
            <v>181.56342876332801</v>
          </cell>
        </row>
        <row r="67">
          <cell r="A67" t="str">
            <v>F</v>
          </cell>
          <cell r="B67">
            <v>742</v>
          </cell>
          <cell r="C67">
            <v>1003</v>
          </cell>
          <cell r="D67">
            <v>10</v>
          </cell>
          <cell r="E67">
            <v>966</v>
          </cell>
          <cell r="F67">
            <v>37</v>
          </cell>
          <cell r="G67">
            <v>111</v>
          </cell>
          <cell r="H67">
            <v>892</v>
          </cell>
          <cell r="I67">
            <v>6733</v>
          </cell>
          <cell r="J67">
            <v>1033716</v>
          </cell>
          <cell r="K67">
            <v>5400.625</v>
          </cell>
          <cell r="L67">
            <v>5228.25</v>
          </cell>
          <cell r="M67">
            <v>172.375</v>
          </cell>
          <cell r="N67">
            <v>679.875</v>
          </cell>
          <cell r="O67">
            <v>4720.75</v>
          </cell>
          <cell r="P67" t="str">
            <v>082</v>
          </cell>
          <cell r="Q67">
            <v>39600</v>
          </cell>
          <cell r="T67">
            <v>0.1489677706817169</v>
          </cell>
          <cell r="U67">
            <v>5.3844715852442668</v>
          </cell>
          <cell r="V67">
            <v>191.40673533155885</v>
          </cell>
        </row>
        <row r="68">
          <cell r="A68" t="str">
            <v>F</v>
          </cell>
          <cell r="B68">
            <v>787</v>
          </cell>
          <cell r="C68">
            <v>1079</v>
          </cell>
          <cell r="D68">
            <v>18</v>
          </cell>
          <cell r="E68">
            <v>1043</v>
          </cell>
          <cell r="F68">
            <v>36</v>
          </cell>
          <cell r="G68">
            <v>169</v>
          </cell>
          <cell r="H68">
            <v>910</v>
          </cell>
          <cell r="I68">
            <v>7325</v>
          </cell>
          <cell r="J68">
            <v>1138659</v>
          </cell>
          <cell r="K68">
            <v>6028.75</v>
          </cell>
          <cell r="L68">
            <v>5811.375</v>
          </cell>
          <cell r="M68">
            <v>217.375</v>
          </cell>
          <cell r="N68">
            <v>1080.25</v>
          </cell>
          <cell r="O68">
            <v>4948.5</v>
          </cell>
          <cell r="P68" t="str">
            <v>083</v>
          </cell>
          <cell r="Q68">
            <v>39630</v>
          </cell>
          <cell r="T68">
            <v>0.14730375426621162</v>
          </cell>
          <cell r="U68">
            <v>5.5873493975903612</v>
          </cell>
          <cell r="V68">
            <v>188.87149077337756</v>
          </cell>
        </row>
        <row r="69">
          <cell r="A69" t="str">
            <v>F</v>
          </cell>
          <cell r="B69">
            <v>686</v>
          </cell>
          <cell r="C69">
            <v>969</v>
          </cell>
          <cell r="D69">
            <v>12</v>
          </cell>
          <cell r="E69">
            <v>932</v>
          </cell>
          <cell r="F69">
            <v>37</v>
          </cell>
          <cell r="G69">
            <v>201</v>
          </cell>
          <cell r="H69">
            <v>768</v>
          </cell>
          <cell r="I69">
            <v>6665</v>
          </cell>
          <cell r="J69">
            <v>872889</v>
          </cell>
          <cell r="K69">
            <v>5353.25</v>
          </cell>
          <cell r="L69">
            <v>5123.25</v>
          </cell>
          <cell r="M69">
            <v>230</v>
          </cell>
          <cell r="N69">
            <v>1534.375</v>
          </cell>
          <cell r="O69">
            <v>3818.875</v>
          </cell>
          <cell r="P69" t="str">
            <v>083</v>
          </cell>
          <cell r="Q69">
            <v>39661</v>
          </cell>
          <cell r="T69">
            <v>0.14538634658664668</v>
          </cell>
          <cell r="U69">
            <v>5.5245098039215685</v>
          </cell>
          <cell r="V69">
            <v>163.05776864521553</v>
          </cell>
        </row>
        <row r="70">
          <cell r="A70" t="str">
            <v>F</v>
          </cell>
          <cell r="B70">
            <v>907</v>
          </cell>
          <cell r="C70">
            <v>1310</v>
          </cell>
          <cell r="D70">
            <v>19</v>
          </cell>
          <cell r="E70">
            <v>1265</v>
          </cell>
          <cell r="F70">
            <v>45</v>
          </cell>
          <cell r="G70">
            <v>279</v>
          </cell>
          <cell r="H70">
            <v>1031</v>
          </cell>
          <cell r="I70">
            <v>8406</v>
          </cell>
          <cell r="J70">
            <v>1349159</v>
          </cell>
          <cell r="K70">
            <v>7279.25</v>
          </cell>
          <cell r="L70">
            <v>7031.625</v>
          </cell>
          <cell r="M70">
            <v>247.625</v>
          </cell>
          <cell r="N70">
            <v>1834.75</v>
          </cell>
          <cell r="O70">
            <v>5444.5</v>
          </cell>
          <cell r="P70" t="str">
            <v>083</v>
          </cell>
          <cell r="Q70">
            <v>39692</v>
          </cell>
          <cell r="T70">
            <v>0.15584106590530572</v>
          </cell>
          <cell r="U70">
            <v>5.5566793893129773</v>
          </cell>
          <cell r="V70">
            <v>185.3431328777003</v>
          </cell>
        </row>
        <row r="71">
          <cell r="A71" t="str">
            <v>F</v>
          </cell>
          <cell r="B71">
            <v>1002</v>
          </cell>
          <cell r="C71">
            <v>1426</v>
          </cell>
          <cell r="D71">
            <v>16</v>
          </cell>
          <cell r="E71">
            <v>1375</v>
          </cell>
          <cell r="F71">
            <v>51</v>
          </cell>
          <cell r="G71">
            <v>305</v>
          </cell>
          <cell r="H71">
            <v>1121</v>
          </cell>
          <cell r="I71">
            <v>9080</v>
          </cell>
          <cell r="J71">
            <v>1513715</v>
          </cell>
          <cell r="K71">
            <v>8121.125</v>
          </cell>
          <cell r="L71">
            <v>7826.25</v>
          </cell>
          <cell r="M71">
            <v>294.875</v>
          </cell>
          <cell r="N71">
            <v>1995.25</v>
          </cell>
          <cell r="O71">
            <v>6125.875</v>
          </cell>
          <cell r="P71" t="str">
            <v>084</v>
          </cell>
          <cell r="Q71">
            <v>39722</v>
          </cell>
          <cell r="T71">
            <v>0.15704845814977975</v>
          </cell>
          <cell r="U71">
            <v>5.6950385694249652</v>
          </cell>
          <cell r="V71">
            <v>186.39227939478829</v>
          </cell>
        </row>
        <row r="72">
          <cell r="A72" t="str">
            <v>F</v>
          </cell>
          <cell r="B72">
            <v>1046</v>
          </cell>
          <cell r="C72">
            <v>1573</v>
          </cell>
          <cell r="D72">
            <v>19</v>
          </cell>
          <cell r="E72">
            <v>1519</v>
          </cell>
          <cell r="F72">
            <v>54</v>
          </cell>
          <cell r="G72">
            <v>402</v>
          </cell>
          <cell r="H72">
            <v>1171</v>
          </cell>
          <cell r="I72">
            <v>9634</v>
          </cell>
          <cell r="J72">
            <v>1513669</v>
          </cell>
          <cell r="K72">
            <v>8082.875</v>
          </cell>
          <cell r="L72">
            <v>7819.25</v>
          </cell>
          <cell r="M72">
            <v>263.625</v>
          </cell>
          <cell r="N72">
            <v>2163.875</v>
          </cell>
          <cell r="O72">
            <v>5919</v>
          </cell>
          <cell r="P72" t="str">
            <v>084</v>
          </cell>
          <cell r="Q72">
            <v>39753</v>
          </cell>
          <cell r="T72">
            <v>0.16327589786173968</v>
          </cell>
          <cell r="U72">
            <v>5.138509218054673</v>
          </cell>
          <cell r="V72">
            <v>187.26863894344524</v>
          </cell>
        </row>
        <row r="73">
          <cell r="A73" t="str">
            <v>F</v>
          </cell>
          <cell r="B73">
            <v>1015</v>
          </cell>
          <cell r="C73">
            <v>1603</v>
          </cell>
          <cell r="D73">
            <v>15</v>
          </cell>
          <cell r="E73">
            <v>1540</v>
          </cell>
          <cell r="F73">
            <v>63</v>
          </cell>
          <cell r="G73">
            <v>459</v>
          </cell>
          <cell r="H73">
            <v>1144</v>
          </cell>
          <cell r="I73">
            <v>9729</v>
          </cell>
          <cell r="J73">
            <v>1611911</v>
          </cell>
          <cell r="K73">
            <v>8065.75</v>
          </cell>
          <cell r="L73">
            <v>7795.125</v>
          </cell>
          <cell r="M73">
            <v>270.625</v>
          </cell>
          <cell r="N73">
            <v>2828.75</v>
          </cell>
          <cell r="O73">
            <v>5237</v>
          </cell>
          <cell r="P73" t="str">
            <v>084</v>
          </cell>
          <cell r="Q73">
            <v>39783</v>
          </cell>
          <cell r="T73">
            <v>0.16476513516291499</v>
          </cell>
          <cell r="U73">
            <v>5.0316593886462879</v>
          </cell>
          <cell r="V73">
            <v>199.84638750271208</v>
          </cell>
        </row>
        <row r="74">
          <cell r="A74" t="str">
            <v>G</v>
          </cell>
          <cell r="B74">
            <v>47</v>
          </cell>
          <cell r="C74">
            <v>92</v>
          </cell>
          <cell r="D74">
            <v>0</v>
          </cell>
          <cell r="E74">
            <v>29</v>
          </cell>
          <cell r="F74">
            <v>63</v>
          </cell>
          <cell r="G74">
            <v>56</v>
          </cell>
          <cell r="H74">
            <v>36</v>
          </cell>
          <cell r="I74">
            <v>341</v>
          </cell>
          <cell r="J74">
            <v>72204</v>
          </cell>
          <cell r="K74">
            <v>454.75</v>
          </cell>
          <cell r="L74">
            <v>99.125</v>
          </cell>
          <cell r="M74">
            <v>355.625</v>
          </cell>
          <cell r="N74">
            <v>354.25</v>
          </cell>
          <cell r="O74">
            <v>100.5</v>
          </cell>
          <cell r="P74" t="str">
            <v>061</v>
          </cell>
          <cell r="Q74">
            <v>38718</v>
          </cell>
          <cell r="T74">
            <v>0.26979472140762462</v>
          </cell>
          <cell r="U74">
            <v>4.9429347826086953</v>
          </cell>
          <cell r="V74">
            <v>158.77735019241342</v>
          </cell>
        </row>
        <row r="75">
          <cell r="A75" t="str">
            <v>G</v>
          </cell>
          <cell r="B75">
            <v>390</v>
          </cell>
          <cell r="C75">
            <v>662</v>
          </cell>
          <cell r="D75">
            <v>9</v>
          </cell>
          <cell r="E75">
            <v>309</v>
          </cell>
          <cell r="F75">
            <v>353</v>
          </cell>
          <cell r="G75">
            <v>276</v>
          </cell>
          <cell r="H75">
            <v>386</v>
          </cell>
          <cell r="I75">
            <v>7322</v>
          </cell>
          <cell r="J75">
            <v>439748</v>
          </cell>
          <cell r="K75">
            <v>2319.875</v>
          </cell>
          <cell r="L75">
            <v>933.875</v>
          </cell>
          <cell r="M75">
            <v>1386</v>
          </cell>
          <cell r="N75">
            <v>1005.125</v>
          </cell>
          <cell r="O75">
            <v>1314.75</v>
          </cell>
          <cell r="P75" t="str">
            <v>061</v>
          </cell>
          <cell r="Q75">
            <v>38749</v>
          </cell>
          <cell r="T75">
            <v>9.0412455613220435E-2</v>
          </cell>
          <cell r="U75">
            <v>3.5043429003021149</v>
          </cell>
          <cell r="V75">
            <v>189.55676491190258</v>
          </cell>
        </row>
        <row r="76">
          <cell r="A76" t="str">
            <v>G</v>
          </cell>
          <cell r="B76">
            <v>715</v>
          </cell>
          <cell r="C76">
            <v>1158</v>
          </cell>
          <cell r="D76">
            <v>11</v>
          </cell>
          <cell r="E76">
            <v>626</v>
          </cell>
          <cell r="F76">
            <v>532</v>
          </cell>
          <cell r="G76">
            <v>481</v>
          </cell>
          <cell r="H76">
            <v>677</v>
          </cell>
          <cell r="I76">
            <v>10248</v>
          </cell>
          <cell r="J76">
            <v>767411</v>
          </cell>
          <cell r="K76">
            <v>4759.375</v>
          </cell>
          <cell r="L76">
            <v>2443.125</v>
          </cell>
          <cell r="M76">
            <v>2316.25</v>
          </cell>
          <cell r="N76">
            <v>2272</v>
          </cell>
          <cell r="O76">
            <v>2487.375</v>
          </cell>
          <cell r="P76" t="str">
            <v>061</v>
          </cell>
          <cell r="Q76">
            <v>38777</v>
          </cell>
          <cell r="T76">
            <v>0.11299765807962529</v>
          </cell>
          <cell r="U76">
            <v>4.109995682210708</v>
          </cell>
          <cell r="V76">
            <v>161.24196979645436</v>
          </cell>
        </row>
        <row r="77">
          <cell r="A77" t="str">
            <v>G</v>
          </cell>
          <cell r="B77">
            <v>862</v>
          </cell>
          <cell r="C77">
            <v>1385</v>
          </cell>
          <cell r="D77">
            <v>16</v>
          </cell>
          <cell r="E77">
            <v>793</v>
          </cell>
          <cell r="F77">
            <v>592</v>
          </cell>
          <cell r="G77">
            <v>536</v>
          </cell>
          <cell r="H77">
            <v>849</v>
          </cell>
          <cell r="I77">
            <v>7031</v>
          </cell>
          <cell r="J77">
            <v>935598</v>
          </cell>
          <cell r="K77">
            <v>6050.25</v>
          </cell>
          <cell r="L77">
            <v>3216.5</v>
          </cell>
          <cell r="M77">
            <v>2833.75</v>
          </cell>
          <cell r="N77">
            <v>2652.875</v>
          </cell>
          <cell r="O77">
            <v>3397.375</v>
          </cell>
          <cell r="P77" t="str">
            <v>062</v>
          </cell>
          <cell r="Q77">
            <v>38808</v>
          </cell>
          <cell r="T77">
            <v>0.19698478168112643</v>
          </cell>
          <cell r="U77">
            <v>4.3684115523465703</v>
          </cell>
          <cell r="V77">
            <v>154.63790752448247</v>
          </cell>
        </row>
        <row r="78">
          <cell r="A78" t="str">
            <v>G</v>
          </cell>
          <cell r="B78">
            <v>961</v>
          </cell>
          <cell r="C78">
            <v>1568</v>
          </cell>
          <cell r="D78">
            <v>13</v>
          </cell>
          <cell r="E78">
            <v>911</v>
          </cell>
          <cell r="F78">
            <v>657</v>
          </cell>
          <cell r="G78">
            <v>653</v>
          </cell>
          <cell r="H78">
            <v>915</v>
          </cell>
          <cell r="I78">
            <v>13286</v>
          </cell>
          <cell r="J78">
            <v>1067387</v>
          </cell>
          <cell r="K78">
            <v>6591.875</v>
          </cell>
          <cell r="L78">
            <v>3629.75</v>
          </cell>
          <cell r="M78">
            <v>2962.125</v>
          </cell>
          <cell r="N78">
            <v>3085</v>
          </cell>
          <cell r="O78">
            <v>3506.875</v>
          </cell>
          <cell r="P78" t="str">
            <v>062</v>
          </cell>
          <cell r="Q78">
            <v>38838</v>
          </cell>
          <cell r="T78">
            <v>0.11801896733403583</v>
          </cell>
          <cell r="U78">
            <v>4.2040019132653059</v>
          </cell>
          <cell r="V78">
            <v>161.92464207831611</v>
          </cell>
        </row>
        <row r="79">
          <cell r="A79" t="str">
            <v>G</v>
          </cell>
          <cell r="B79">
            <v>1260</v>
          </cell>
          <cell r="C79">
            <v>2055</v>
          </cell>
          <cell r="D79">
            <v>22</v>
          </cell>
          <cell r="E79">
            <v>1278</v>
          </cell>
          <cell r="F79">
            <v>777</v>
          </cell>
          <cell r="G79">
            <v>879</v>
          </cell>
          <cell r="H79">
            <v>1176</v>
          </cell>
          <cell r="I79">
            <v>15864</v>
          </cell>
          <cell r="J79">
            <v>1593770</v>
          </cell>
          <cell r="K79">
            <v>8301.875</v>
          </cell>
          <cell r="L79">
            <v>4886</v>
          </cell>
          <cell r="M79">
            <v>3415.875</v>
          </cell>
          <cell r="N79">
            <v>3810.875</v>
          </cell>
          <cell r="O79">
            <v>4491</v>
          </cell>
          <cell r="P79" t="str">
            <v>062</v>
          </cell>
          <cell r="Q79">
            <v>38869</v>
          </cell>
          <cell r="T79">
            <v>0.12953857791225415</v>
          </cell>
          <cell r="U79">
            <v>4.0398418491484183</v>
          </cell>
          <cell r="V79">
            <v>191.97711360385455</v>
          </cell>
        </row>
        <row r="80">
          <cell r="A80" t="str">
            <v>G</v>
          </cell>
          <cell r="B80">
            <v>1366</v>
          </cell>
          <cell r="C80">
            <v>2190</v>
          </cell>
          <cell r="D80">
            <v>26</v>
          </cell>
          <cell r="E80">
            <v>1366</v>
          </cell>
          <cell r="F80">
            <v>824</v>
          </cell>
          <cell r="G80">
            <v>1001</v>
          </cell>
          <cell r="H80">
            <v>1189</v>
          </cell>
          <cell r="I80">
            <v>16063</v>
          </cell>
          <cell r="J80">
            <v>1619488</v>
          </cell>
          <cell r="K80">
            <v>10710.25</v>
          </cell>
          <cell r="L80">
            <v>6330.375</v>
          </cell>
          <cell r="M80">
            <v>4379.875</v>
          </cell>
          <cell r="N80">
            <v>5404.125</v>
          </cell>
          <cell r="O80">
            <v>5306.125</v>
          </cell>
          <cell r="P80" t="str">
            <v>063</v>
          </cell>
          <cell r="Q80">
            <v>38899</v>
          </cell>
          <cell r="T80">
            <v>0.13633816846168212</v>
          </cell>
          <cell r="U80">
            <v>4.8905251141552508</v>
          </cell>
          <cell r="V80">
            <v>151.20916878690974</v>
          </cell>
        </row>
        <row r="81">
          <cell r="A81" t="str">
            <v>G</v>
          </cell>
          <cell r="B81">
            <v>1346</v>
          </cell>
          <cell r="C81">
            <v>2112</v>
          </cell>
          <cell r="D81">
            <v>27</v>
          </cell>
          <cell r="E81">
            <v>1344</v>
          </cell>
          <cell r="F81">
            <v>768</v>
          </cell>
          <cell r="G81">
            <v>1001</v>
          </cell>
          <cell r="H81">
            <v>1111</v>
          </cell>
          <cell r="I81">
            <v>14913</v>
          </cell>
          <cell r="J81">
            <v>1685150</v>
          </cell>
          <cell r="K81">
            <v>11057.5</v>
          </cell>
          <cell r="L81">
            <v>6287.375</v>
          </cell>
          <cell r="M81">
            <v>4770.125</v>
          </cell>
          <cell r="N81">
            <v>5961.875</v>
          </cell>
          <cell r="O81">
            <v>5095.625</v>
          </cell>
          <cell r="P81" t="str">
            <v>063</v>
          </cell>
          <cell r="Q81">
            <v>38930</v>
          </cell>
          <cell r="T81">
            <v>0.1416214041440354</v>
          </cell>
          <cell r="U81">
            <v>5.2355587121212119</v>
          </cell>
          <cell r="V81">
            <v>152.3988243273796</v>
          </cell>
        </row>
        <row r="82">
          <cell r="A82" t="str">
            <v>G</v>
          </cell>
          <cell r="B82">
            <v>1464</v>
          </cell>
          <cell r="C82">
            <v>2324</v>
          </cell>
          <cell r="D82">
            <v>27</v>
          </cell>
          <cell r="E82">
            <v>1424</v>
          </cell>
          <cell r="F82">
            <v>900</v>
          </cell>
          <cell r="G82">
            <v>1004</v>
          </cell>
          <cell r="H82">
            <v>1320</v>
          </cell>
          <cell r="I82">
            <v>15560</v>
          </cell>
          <cell r="J82">
            <v>1672766</v>
          </cell>
          <cell r="K82">
            <v>10785.75</v>
          </cell>
          <cell r="L82">
            <v>6127.875</v>
          </cell>
          <cell r="M82">
            <v>4657.875</v>
          </cell>
          <cell r="N82">
            <v>5125</v>
          </cell>
          <cell r="O82">
            <v>5660.75</v>
          </cell>
          <cell r="P82" t="str">
            <v>063</v>
          </cell>
          <cell r="Q82">
            <v>38961</v>
          </cell>
          <cell r="T82">
            <v>0.14935732647814909</v>
          </cell>
          <cell r="U82">
            <v>4.6410283993115318</v>
          </cell>
          <cell r="V82">
            <v>155.09037387293421</v>
          </cell>
        </row>
        <row r="83">
          <cell r="A83" t="str">
            <v>G</v>
          </cell>
          <cell r="B83">
            <v>1665</v>
          </cell>
          <cell r="C83">
            <v>2565</v>
          </cell>
          <cell r="D83">
            <v>20</v>
          </cell>
          <cell r="E83">
            <v>1520</v>
          </cell>
          <cell r="F83">
            <v>1045</v>
          </cell>
          <cell r="G83">
            <v>998</v>
          </cell>
          <cell r="H83">
            <v>1567</v>
          </cell>
          <cell r="I83">
            <v>20187</v>
          </cell>
          <cell r="J83">
            <v>1733696</v>
          </cell>
          <cell r="K83">
            <v>11117</v>
          </cell>
          <cell r="L83">
            <v>6289.75</v>
          </cell>
          <cell r="M83">
            <v>4827.25</v>
          </cell>
          <cell r="N83">
            <v>4848</v>
          </cell>
          <cell r="O83">
            <v>6269</v>
          </cell>
          <cell r="P83" t="str">
            <v>064</v>
          </cell>
          <cell r="Q83">
            <v>38991</v>
          </cell>
          <cell r="T83">
            <v>0.12706197057512261</v>
          </cell>
          <cell r="U83">
            <v>4.3341130604288498</v>
          </cell>
          <cell r="V83">
            <v>155.94998650715121</v>
          </cell>
        </row>
        <row r="84">
          <cell r="A84" t="str">
            <v>G</v>
          </cell>
          <cell r="B84">
            <v>1962</v>
          </cell>
          <cell r="C84">
            <v>3119</v>
          </cell>
          <cell r="D84">
            <v>23</v>
          </cell>
          <cell r="E84">
            <v>1793</v>
          </cell>
          <cell r="F84">
            <v>1326</v>
          </cell>
          <cell r="G84">
            <v>1306</v>
          </cell>
          <cell r="H84">
            <v>1813</v>
          </cell>
          <cell r="I84">
            <v>22921</v>
          </cell>
          <cell r="J84">
            <v>2130621</v>
          </cell>
          <cell r="K84">
            <v>13958.625</v>
          </cell>
          <cell r="L84">
            <v>7356.125</v>
          </cell>
          <cell r="M84">
            <v>6602.5</v>
          </cell>
          <cell r="N84">
            <v>6437.25</v>
          </cell>
          <cell r="O84">
            <v>7521.375</v>
          </cell>
          <cell r="P84" t="str">
            <v>064</v>
          </cell>
          <cell r="Q84">
            <v>39022</v>
          </cell>
          <cell r="T84">
            <v>0.13607608743074037</v>
          </cell>
          <cell r="U84">
            <v>4.4753526771401093</v>
          </cell>
          <cell r="V84">
            <v>152.63831502028316</v>
          </cell>
        </row>
        <row r="85">
          <cell r="A85" t="str">
            <v>G</v>
          </cell>
          <cell r="B85">
            <v>2584</v>
          </cell>
          <cell r="C85">
            <v>4321</v>
          </cell>
          <cell r="D85">
            <v>32</v>
          </cell>
          <cell r="E85">
            <v>2411</v>
          </cell>
          <cell r="F85">
            <v>1910</v>
          </cell>
          <cell r="G85">
            <v>2041</v>
          </cell>
          <cell r="H85">
            <v>2280</v>
          </cell>
          <cell r="I85">
            <v>28141</v>
          </cell>
          <cell r="J85">
            <v>4515642</v>
          </cell>
          <cell r="K85">
            <v>25400.625</v>
          </cell>
          <cell r="L85">
            <v>10845.625</v>
          </cell>
          <cell r="M85">
            <v>14555</v>
          </cell>
          <cell r="N85">
            <v>13837.25</v>
          </cell>
          <cell r="O85">
            <v>11563.375</v>
          </cell>
          <cell r="P85" t="str">
            <v>064</v>
          </cell>
          <cell r="Q85">
            <v>39052</v>
          </cell>
          <cell r="T85">
            <v>0.15354820368856828</v>
          </cell>
          <cell r="U85">
            <v>5.8784135616755382</v>
          </cell>
          <cell r="V85">
            <v>177.77680667306416</v>
          </cell>
        </row>
        <row r="86">
          <cell r="A86" t="str">
            <v>G</v>
          </cell>
          <cell r="B86">
            <v>2231</v>
          </cell>
          <cell r="C86">
            <v>3501</v>
          </cell>
          <cell r="D86">
            <v>47</v>
          </cell>
          <cell r="E86">
            <v>2052</v>
          </cell>
          <cell r="F86">
            <v>1449</v>
          </cell>
          <cell r="G86">
            <v>1467</v>
          </cell>
          <cell r="H86">
            <v>2034</v>
          </cell>
          <cell r="I86">
            <v>24860</v>
          </cell>
          <cell r="J86">
            <v>2421734</v>
          </cell>
          <cell r="K86">
            <v>15920.75</v>
          </cell>
          <cell r="L86">
            <v>8474.125</v>
          </cell>
          <cell r="M86">
            <v>7446.625</v>
          </cell>
          <cell r="N86">
            <v>7621.875</v>
          </cell>
          <cell r="O86">
            <v>8298.875</v>
          </cell>
          <cell r="P86" t="str">
            <v>071</v>
          </cell>
          <cell r="Q86">
            <v>39083</v>
          </cell>
          <cell r="T86">
            <v>0.14082864038616252</v>
          </cell>
          <cell r="U86">
            <v>4.5474864324478723</v>
          </cell>
          <cell r="V86">
            <v>152.11180377808833</v>
          </cell>
        </row>
        <row r="87">
          <cell r="A87" t="str">
            <v>G</v>
          </cell>
          <cell r="B87">
            <v>2371</v>
          </cell>
          <cell r="C87">
            <v>3643</v>
          </cell>
          <cell r="D87">
            <v>38</v>
          </cell>
          <cell r="E87">
            <v>2199</v>
          </cell>
          <cell r="F87">
            <v>1444</v>
          </cell>
          <cell r="G87">
            <v>1458</v>
          </cell>
          <cell r="H87">
            <v>2185</v>
          </cell>
          <cell r="I87">
            <v>24949</v>
          </cell>
          <cell r="J87">
            <v>2234106</v>
          </cell>
          <cell r="K87">
            <v>14808.125</v>
          </cell>
          <cell r="L87">
            <v>8455.375</v>
          </cell>
          <cell r="M87">
            <v>6352.75</v>
          </cell>
          <cell r="N87">
            <v>6693.5</v>
          </cell>
          <cell r="O87">
            <v>8114.625</v>
          </cell>
          <cell r="P87" t="str">
            <v>071</v>
          </cell>
          <cell r="Q87">
            <v>39114</v>
          </cell>
          <cell r="T87">
            <v>0.14601787646799472</v>
          </cell>
          <cell r="U87">
            <v>4.0648160856437006</v>
          </cell>
          <cell r="V87">
            <v>150.87028236187905</v>
          </cell>
        </row>
        <row r="88">
          <cell r="A88" t="str">
            <v>G</v>
          </cell>
          <cell r="B88">
            <v>2755</v>
          </cell>
          <cell r="C88">
            <v>4190</v>
          </cell>
          <cell r="D88">
            <v>36</v>
          </cell>
          <cell r="E88">
            <v>2604</v>
          </cell>
          <cell r="F88">
            <v>1586</v>
          </cell>
          <cell r="G88">
            <v>1650</v>
          </cell>
          <cell r="H88">
            <v>2540</v>
          </cell>
          <cell r="I88">
            <v>26591</v>
          </cell>
          <cell r="J88">
            <v>2728534</v>
          </cell>
          <cell r="K88">
            <v>18224</v>
          </cell>
          <cell r="L88">
            <v>10716.875</v>
          </cell>
          <cell r="M88">
            <v>7507.125</v>
          </cell>
          <cell r="N88">
            <v>7969.75</v>
          </cell>
          <cell r="O88">
            <v>10254.25</v>
          </cell>
          <cell r="P88" t="str">
            <v>071</v>
          </cell>
          <cell r="Q88">
            <v>39142</v>
          </cell>
          <cell r="T88">
            <v>0.15757211086457823</v>
          </cell>
          <cell r="U88">
            <v>4.3494033412887827</v>
          </cell>
          <cell r="V88">
            <v>149.72201492537314</v>
          </cell>
        </row>
        <row r="89">
          <cell r="A89" t="str">
            <v>G</v>
          </cell>
          <cell r="B89">
            <v>3206</v>
          </cell>
          <cell r="C89">
            <v>4939</v>
          </cell>
          <cell r="D89">
            <v>29</v>
          </cell>
          <cell r="E89">
            <v>3133</v>
          </cell>
          <cell r="F89">
            <v>1806</v>
          </cell>
          <cell r="G89">
            <v>2028</v>
          </cell>
          <cell r="H89">
            <v>2911</v>
          </cell>
          <cell r="I89">
            <v>29188</v>
          </cell>
          <cell r="J89">
            <v>3108817</v>
          </cell>
          <cell r="K89">
            <v>20756.5</v>
          </cell>
          <cell r="L89">
            <v>12623.375</v>
          </cell>
          <cell r="M89">
            <v>8133.125</v>
          </cell>
          <cell r="N89">
            <v>9416</v>
          </cell>
          <cell r="O89">
            <v>11340.5</v>
          </cell>
          <cell r="P89" t="str">
            <v>072</v>
          </cell>
          <cell r="Q89">
            <v>39173</v>
          </cell>
          <cell r="T89">
            <v>0.16921337535973688</v>
          </cell>
          <cell r="U89">
            <v>4.2025713707228185</v>
          </cell>
          <cell r="V89">
            <v>149.77558836990823</v>
          </cell>
        </row>
        <row r="90">
          <cell r="A90" t="str">
            <v>G</v>
          </cell>
          <cell r="B90">
            <v>3417</v>
          </cell>
          <cell r="C90">
            <v>5315</v>
          </cell>
          <cell r="D90">
            <v>30</v>
          </cell>
          <cell r="E90">
            <v>3473</v>
          </cell>
          <cell r="F90">
            <v>1842</v>
          </cell>
          <cell r="G90">
            <v>2200</v>
          </cell>
          <cell r="H90">
            <v>3115</v>
          </cell>
          <cell r="I90">
            <v>31431</v>
          </cell>
          <cell r="J90">
            <v>3326521</v>
          </cell>
          <cell r="K90">
            <v>22029.375</v>
          </cell>
          <cell r="L90">
            <v>13625.375</v>
          </cell>
          <cell r="M90">
            <v>8404</v>
          </cell>
          <cell r="N90">
            <v>10164.75</v>
          </cell>
          <cell r="O90">
            <v>11864.625</v>
          </cell>
          <cell r="P90" t="str">
            <v>072</v>
          </cell>
          <cell r="Q90">
            <v>39203</v>
          </cell>
          <cell r="T90">
            <v>0.16910056950144761</v>
          </cell>
          <cell r="U90">
            <v>4.1447554092191909</v>
          </cell>
          <cell r="V90">
            <v>151.00387550713535</v>
          </cell>
        </row>
        <row r="91">
          <cell r="A91" t="str">
            <v>G</v>
          </cell>
          <cell r="B91">
            <v>3934</v>
          </cell>
          <cell r="C91">
            <v>6289</v>
          </cell>
          <cell r="D91">
            <v>35</v>
          </cell>
          <cell r="E91">
            <v>4158</v>
          </cell>
          <cell r="F91">
            <v>2131</v>
          </cell>
          <cell r="G91">
            <v>2767</v>
          </cell>
          <cell r="H91">
            <v>3522</v>
          </cell>
          <cell r="I91">
            <v>46066</v>
          </cell>
          <cell r="J91">
            <v>4432254</v>
          </cell>
          <cell r="K91">
            <v>25276</v>
          </cell>
          <cell r="L91">
            <v>15548.625</v>
          </cell>
          <cell r="M91">
            <v>9727.375</v>
          </cell>
          <cell r="N91">
            <v>12495</v>
          </cell>
          <cell r="O91">
            <v>12781</v>
          </cell>
          <cell r="P91" t="str">
            <v>072</v>
          </cell>
          <cell r="Q91">
            <v>39234</v>
          </cell>
          <cell r="T91">
            <v>0.13652151261233883</v>
          </cell>
          <cell r="U91">
            <v>4.019080934965813</v>
          </cell>
          <cell r="V91">
            <v>175.3542490900459</v>
          </cell>
        </row>
        <row r="92">
          <cell r="A92" t="str">
            <v>G</v>
          </cell>
          <cell r="B92">
            <v>4157</v>
          </cell>
          <cell r="C92">
            <v>6596</v>
          </cell>
          <cell r="D92">
            <v>35</v>
          </cell>
          <cell r="E92">
            <v>4434</v>
          </cell>
          <cell r="F92">
            <v>2162</v>
          </cell>
          <cell r="G92">
            <v>3051</v>
          </cell>
          <cell r="H92">
            <v>3545</v>
          </cell>
          <cell r="I92">
            <v>44785</v>
          </cell>
          <cell r="J92">
            <v>4500428</v>
          </cell>
          <cell r="K92">
            <v>30981.375</v>
          </cell>
          <cell r="L92">
            <v>18571.75</v>
          </cell>
          <cell r="M92">
            <v>12409.625</v>
          </cell>
          <cell r="N92">
            <v>15845.5</v>
          </cell>
          <cell r="O92">
            <v>15135.875</v>
          </cell>
          <cell r="P92" t="str">
            <v>073</v>
          </cell>
          <cell r="Q92">
            <v>39264</v>
          </cell>
          <cell r="T92">
            <v>0.14728145584459082</v>
          </cell>
          <cell r="U92">
            <v>4.6969943905397207</v>
          </cell>
          <cell r="V92">
            <v>145.26237134407367</v>
          </cell>
        </row>
        <row r="93">
          <cell r="A93" t="str">
            <v>G</v>
          </cell>
          <cell r="B93">
            <v>4115</v>
          </cell>
          <cell r="C93">
            <v>6446</v>
          </cell>
          <cell r="D93">
            <v>38</v>
          </cell>
          <cell r="E93">
            <v>4412</v>
          </cell>
          <cell r="F93">
            <v>2034</v>
          </cell>
          <cell r="G93">
            <v>3014</v>
          </cell>
          <cell r="H93">
            <v>3432</v>
          </cell>
          <cell r="I93">
            <v>44473</v>
          </cell>
          <cell r="J93">
            <v>4702246</v>
          </cell>
          <cell r="K93">
            <v>31697.875</v>
          </cell>
          <cell r="L93">
            <v>19781.5</v>
          </cell>
          <cell r="M93">
            <v>11916.375</v>
          </cell>
          <cell r="N93">
            <v>16457.375</v>
          </cell>
          <cell r="O93">
            <v>15240.5</v>
          </cell>
          <cell r="P93" t="str">
            <v>073</v>
          </cell>
          <cell r="Q93">
            <v>39295</v>
          </cell>
          <cell r="T93">
            <v>0.14494187484541182</v>
          </cell>
          <cell r="U93">
            <v>4.9174488054607508</v>
          </cell>
          <cell r="V93">
            <v>148.34578027706905</v>
          </cell>
        </row>
        <row r="94">
          <cell r="A94" t="str">
            <v>G</v>
          </cell>
          <cell r="B94">
            <v>4434</v>
          </cell>
          <cell r="C94">
            <v>6906</v>
          </cell>
          <cell r="D94">
            <v>37</v>
          </cell>
          <cell r="E94">
            <v>4554</v>
          </cell>
          <cell r="F94">
            <v>2352</v>
          </cell>
          <cell r="G94">
            <v>2975</v>
          </cell>
          <cell r="H94">
            <v>3931</v>
          </cell>
          <cell r="I94">
            <v>46813</v>
          </cell>
          <cell r="J94">
            <v>4463889</v>
          </cell>
          <cell r="K94">
            <v>28649.5</v>
          </cell>
          <cell r="L94">
            <v>17388.125</v>
          </cell>
          <cell r="M94">
            <v>11261.375</v>
          </cell>
          <cell r="N94">
            <v>13757.25</v>
          </cell>
          <cell r="O94">
            <v>14892.25</v>
          </cell>
          <cell r="P94" t="str">
            <v>073</v>
          </cell>
          <cell r="Q94">
            <v>39326</v>
          </cell>
          <cell r="T94">
            <v>0.14752312391856962</v>
          </cell>
          <cell r="U94">
            <v>4.1484940631335068</v>
          </cell>
          <cell r="V94">
            <v>155.81036318260354</v>
          </cell>
        </row>
        <row r="95">
          <cell r="A95" t="str">
            <v>G</v>
          </cell>
          <cell r="B95">
            <v>4570</v>
          </cell>
          <cell r="C95">
            <v>7076</v>
          </cell>
          <cell r="D95">
            <v>34</v>
          </cell>
          <cell r="E95">
            <v>4540</v>
          </cell>
          <cell r="F95">
            <v>2536</v>
          </cell>
          <cell r="G95">
            <v>2845</v>
          </cell>
          <cell r="H95">
            <v>4231</v>
          </cell>
          <cell r="I95">
            <v>48413</v>
          </cell>
          <cell r="J95">
            <v>4531992</v>
          </cell>
          <cell r="K95">
            <v>29640.625</v>
          </cell>
          <cell r="L95">
            <v>17759.5</v>
          </cell>
          <cell r="M95">
            <v>11881.125</v>
          </cell>
          <cell r="N95">
            <v>13690.625</v>
          </cell>
          <cell r="O95">
            <v>15950</v>
          </cell>
          <cell r="P95" t="str">
            <v>074</v>
          </cell>
          <cell r="Q95">
            <v>39356</v>
          </cell>
          <cell r="T95">
            <v>0.14615908950075393</v>
          </cell>
          <cell r="U95">
            <v>4.1888955624646691</v>
          </cell>
          <cell r="V95">
            <v>152.89799051133369</v>
          </cell>
        </row>
        <row r="96">
          <cell r="A96" t="str">
            <v>G</v>
          </cell>
          <cell r="B96">
            <v>4808</v>
          </cell>
          <cell r="C96">
            <v>7403</v>
          </cell>
          <cell r="D96">
            <v>38</v>
          </cell>
          <cell r="E96">
            <v>4655</v>
          </cell>
          <cell r="F96">
            <v>2748</v>
          </cell>
          <cell r="G96">
            <v>3070</v>
          </cell>
          <cell r="H96">
            <v>4333</v>
          </cell>
          <cell r="I96">
            <v>50338</v>
          </cell>
          <cell r="J96">
            <v>4637388</v>
          </cell>
          <cell r="K96">
            <v>30639.125</v>
          </cell>
          <cell r="L96">
            <v>17660.375</v>
          </cell>
          <cell r="M96">
            <v>12978.75</v>
          </cell>
          <cell r="N96">
            <v>14253.125</v>
          </cell>
          <cell r="O96">
            <v>16386</v>
          </cell>
          <cell r="P96" t="str">
            <v>074</v>
          </cell>
          <cell r="Q96">
            <v>39387</v>
          </cell>
          <cell r="T96">
            <v>0.14706583495569947</v>
          </cell>
          <cell r="U96">
            <v>4.1387444279346211</v>
          </cell>
          <cell r="V96">
            <v>151.35510560435392</v>
          </cell>
        </row>
        <row r="97">
          <cell r="A97" t="str">
            <v>G</v>
          </cell>
          <cell r="B97">
            <v>5857</v>
          </cell>
          <cell r="C97">
            <v>9483</v>
          </cell>
          <cell r="D97">
            <v>45</v>
          </cell>
          <cell r="E97">
            <v>5908</v>
          </cell>
          <cell r="F97">
            <v>3575</v>
          </cell>
          <cell r="G97">
            <v>4117</v>
          </cell>
          <cell r="H97">
            <v>5366</v>
          </cell>
          <cell r="I97">
            <v>56510</v>
          </cell>
          <cell r="J97">
            <v>8513600</v>
          </cell>
          <cell r="K97">
            <v>46389.25</v>
          </cell>
          <cell r="L97">
            <v>24359.75</v>
          </cell>
          <cell r="M97">
            <v>22029.5</v>
          </cell>
          <cell r="N97">
            <v>24580.625</v>
          </cell>
          <cell r="O97">
            <v>21808.625</v>
          </cell>
          <cell r="P97" t="str">
            <v>074</v>
          </cell>
          <cell r="Q97">
            <v>39417</v>
          </cell>
          <cell r="T97">
            <v>0.16781100690143338</v>
          </cell>
          <cell r="U97">
            <v>4.8918327533480968</v>
          </cell>
          <cell r="V97">
            <v>183.52527794693813</v>
          </cell>
        </row>
        <row r="98">
          <cell r="A98" t="str">
            <v>G</v>
          </cell>
          <cell r="B98">
            <v>4149</v>
          </cell>
          <cell r="C98">
            <v>6282</v>
          </cell>
          <cell r="D98">
            <v>39</v>
          </cell>
          <cell r="E98">
            <v>3904</v>
          </cell>
          <cell r="F98">
            <v>2378</v>
          </cell>
          <cell r="G98">
            <v>2397</v>
          </cell>
          <cell r="H98">
            <v>3885</v>
          </cell>
          <cell r="I98">
            <v>48877</v>
          </cell>
          <cell r="J98">
            <v>4160815</v>
          </cell>
          <cell r="K98">
            <v>27127.125</v>
          </cell>
          <cell r="L98">
            <v>15249.625</v>
          </cell>
          <cell r="M98">
            <v>11877.5</v>
          </cell>
          <cell r="N98">
            <v>12097.375</v>
          </cell>
          <cell r="O98">
            <v>15029.75</v>
          </cell>
          <cell r="P98" t="str">
            <v>081</v>
          </cell>
          <cell r="Q98">
            <v>39448</v>
          </cell>
          <cell r="T98">
            <v>0.12852670990445403</v>
          </cell>
          <cell r="U98">
            <v>4.3182306590257884</v>
          </cell>
          <cell r="V98">
            <v>153.38208527442549</v>
          </cell>
        </row>
        <row r="99">
          <cell r="A99" t="str">
            <v>G</v>
          </cell>
          <cell r="B99">
            <v>3688</v>
          </cell>
          <cell r="C99">
            <v>5361</v>
          </cell>
          <cell r="D99">
            <v>29</v>
          </cell>
          <cell r="E99">
            <v>3431</v>
          </cell>
          <cell r="F99">
            <v>1930</v>
          </cell>
          <cell r="G99">
            <v>1670</v>
          </cell>
          <cell r="H99">
            <v>3691</v>
          </cell>
          <cell r="I99">
            <v>44527</v>
          </cell>
          <cell r="J99">
            <v>3239858</v>
          </cell>
          <cell r="K99">
            <v>21550.125</v>
          </cell>
          <cell r="L99">
            <v>13020.25</v>
          </cell>
          <cell r="M99">
            <v>8529.875</v>
          </cell>
          <cell r="N99">
            <v>7899.875</v>
          </cell>
          <cell r="O99">
            <v>13650.25</v>
          </cell>
          <cell r="P99" t="str">
            <v>081</v>
          </cell>
          <cell r="Q99">
            <v>39479</v>
          </cell>
          <cell r="T99">
            <v>0.12039885911918612</v>
          </cell>
          <cell r="U99">
            <v>4.0197957470621155</v>
          </cell>
          <cell r="V99">
            <v>150.34056647003209</v>
          </cell>
        </row>
        <row r="100">
          <cell r="A100" t="str">
            <v>G</v>
          </cell>
          <cell r="B100">
            <v>3603</v>
          </cell>
          <cell r="C100">
            <v>5157</v>
          </cell>
          <cell r="D100">
            <v>26</v>
          </cell>
          <cell r="E100">
            <v>3367</v>
          </cell>
          <cell r="F100">
            <v>1790</v>
          </cell>
          <cell r="G100">
            <v>1421</v>
          </cell>
          <cell r="H100">
            <v>3736</v>
          </cell>
          <cell r="I100">
            <v>42075</v>
          </cell>
          <cell r="J100">
            <v>3190166</v>
          </cell>
          <cell r="K100">
            <v>20877</v>
          </cell>
          <cell r="L100">
            <v>12816</v>
          </cell>
          <cell r="M100">
            <v>8061</v>
          </cell>
          <cell r="N100">
            <v>6565.875</v>
          </cell>
          <cell r="O100">
            <v>14311.125</v>
          </cell>
          <cell r="P100" t="str">
            <v>081</v>
          </cell>
          <cell r="Q100">
            <v>39508</v>
          </cell>
          <cell r="T100">
            <v>0.1225668449197861</v>
          </cell>
          <cell r="U100">
            <v>4.0482838859802213</v>
          </cell>
          <cell r="V100">
            <v>152.80768309623031</v>
          </cell>
        </row>
        <row r="101">
          <cell r="A101" t="str">
            <v>G</v>
          </cell>
          <cell r="B101">
            <v>3336</v>
          </cell>
          <cell r="C101">
            <v>4671</v>
          </cell>
          <cell r="D101">
            <v>21</v>
          </cell>
          <cell r="E101">
            <v>3080</v>
          </cell>
          <cell r="F101">
            <v>1591</v>
          </cell>
          <cell r="G101">
            <v>1105</v>
          </cell>
          <cell r="H101">
            <v>3566</v>
          </cell>
          <cell r="I101">
            <v>40985</v>
          </cell>
          <cell r="J101">
            <v>2805316</v>
          </cell>
          <cell r="K101">
            <v>18383.375</v>
          </cell>
          <cell r="L101">
            <v>11649.25</v>
          </cell>
          <cell r="M101">
            <v>6734.125</v>
          </cell>
          <cell r="N101">
            <v>5160.25</v>
          </cell>
          <cell r="O101">
            <v>13223.125</v>
          </cell>
          <cell r="P101" t="str">
            <v>082</v>
          </cell>
          <cell r="Q101">
            <v>39539</v>
          </cell>
          <cell r="T101">
            <v>0.11396852507014761</v>
          </cell>
          <cell r="U101">
            <v>3.9356401198886748</v>
          </cell>
          <cell r="V101">
            <v>152.60070580075748</v>
          </cell>
        </row>
        <row r="102">
          <cell r="A102" t="str">
            <v>G</v>
          </cell>
          <cell r="B102">
            <v>3245</v>
          </cell>
          <cell r="C102">
            <v>4530</v>
          </cell>
          <cell r="D102">
            <v>19</v>
          </cell>
          <cell r="E102">
            <v>3005</v>
          </cell>
          <cell r="F102">
            <v>1525</v>
          </cell>
          <cell r="G102">
            <v>950</v>
          </cell>
          <cell r="H102">
            <v>3580</v>
          </cell>
          <cell r="I102">
            <v>38358</v>
          </cell>
          <cell r="J102">
            <v>2893463</v>
          </cell>
          <cell r="K102">
            <v>18502.625</v>
          </cell>
          <cell r="L102">
            <v>11755.375</v>
          </cell>
          <cell r="M102">
            <v>6747.25</v>
          </cell>
          <cell r="N102">
            <v>4751.25</v>
          </cell>
          <cell r="O102">
            <v>13751.375</v>
          </cell>
          <cell r="P102" t="str">
            <v>082</v>
          </cell>
          <cell r="Q102">
            <v>39569</v>
          </cell>
          <cell r="T102">
            <v>0.11809791959956202</v>
          </cell>
          <cell r="U102">
            <v>4.0844646799116999</v>
          </cell>
          <cell r="V102">
            <v>156.38121617878545</v>
          </cell>
        </row>
        <row r="103">
          <cell r="A103" t="str">
            <v>G</v>
          </cell>
          <cell r="B103">
            <v>3106</v>
          </cell>
          <cell r="C103">
            <v>4385</v>
          </cell>
          <cell r="D103">
            <v>16</v>
          </cell>
          <cell r="E103">
            <v>2901</v>
          </cell>
          <cell r="F103">
            <v>1484</v>
          </cell>
          <cell r="G103">
            <v>869</v>
          </cell>
          <cell r="H103">
            <v>3516</v>
          </cell>
          <cell r="I103">
            <v>38788</v>
          </cell>
          <cell r="J103">
            <v>3309732</v>
          </cell>
          <cell r="K103">
            <v>15682</v>
          </cell>
          <cell r="L103">
            <v>10253.625</v>
          </cell>
          <cell r="M103">
            <v>5428.375</v>
          </cell>
          <cell r="N103">
            <v>3811.875</v>
          </cell>
          <cell r="O103">
            <v>11870.125</v>
          </cell>
          <cell r="P103" t="str">
            <v>082</v>
          </cell>
          <cell r="Q103">
            <v>39600</v>
          </cell>
          <cell r="T103">
            <v>0.1130504279674126</v>
          </cell>
          <cell r="U103">
            <v>3.5762827822120866</v>
          </cell>
          <cell r="V103">
            <v>211.05292692258641</v>
          </cell>
        </row>
        <row r="104">
          <cell r="A104" t="str">
            <v>G</v>
          </cell>
          <cell r="B104">
            <v>3448</v>
          </cell>
          <cell r="C104">
            <v>4928</v>
          </cell>
          <cell r="D104">
            <v>18</v>
          </cell>
          <cell r="E104">
            <v>3433</v>
          </cell>
          <cell r="F104">
            <v>1495</v>
          </cell>
          <cell r="G104">
            <v>1218</v>
          </cell>
          <cell r="H104">
            <v>3710</v>
          </cell>
          <cell r="I104">
            <v>43267</v>
          </cell>
          <cell r="J104">
            <v>3121157</v>
          </cell>
          <cell r="K104">
            <v>19562.25</v>
          </cell>
          <cell r="L104">
            <v>12977.125</v>
          </cell>
          <cell r="M104">
            <v>6585.125</v>
          </cell>
          <cell r="N104">
            <v>5564.125</v>
          </cell>
          <cell r="O104">
            <v>13998.125</v>
          </cell>
          <cell r="P104" t="str">
            <v>083</v>
          </cell>
          <cell r="Q104">
            <v>39630</v>
          </cell>
          <cell r="T104">
            <v>0.11389742760071186</v>
          </cell>
          <cell r="U104">
            <v>3.969612418831169</v>
          </cell>
          <cell r="V104">
            <v>159.55000063898581</v>
          </cell>
        </row>
        <row r="105">
          <cell r="A105" t="str">
            <v>G</v>
          </cell>
          <cell r="B105">
            <v>3525</v>
          </cell>
          <cell r="C105">
            <v>5066</v>
          </cell>
          <cell r="D105">
            <v>20</v>
          </cell>
          <cell r="E105">
            <v>3589</v>
          </cell>
          <cell r="F105">
            <v>1477</v>
          </cell>
          <cell r="G105">
            <v>1497</v>
          </cell>
          <cell r="H105">
            <v>3569</v>
          </cell>
          <cell r="I105">
            <v>42380</v>
          </cell>
          <cell r="J105">
            <v>3438079</v>
          </cell>
          <cell r="K105">
            <v>21742.375</v>
          </cell>
          <cell r="L105">
            <v>14736.25</v>
          </cell>
          <cell r="M105">
            <v>7006.125</v>
          </cell>
          <cell r="N105">
            <v>7741</v>
          </cell>
          <cell r="O105">
            <v>14001.375</v>
          </cell>
          <cell r="P105" t="str">
            <v>083</v>
          </cell>
          <cell r="Q105">
            <v>39661</v>
          </cell>
          <cell r="T105">
            <v>0.1195375176970269</v>
          </cell>
          <cell r="U105">
            <v>4.2918229372285825</v>
          </cell>
          <cell r="V105">
            <v>158.1280333910164</v>
          </cell>
        </row>
        <row r="106">
          <cell r="A106" t="str">
            <v>G</v>
          </cell>
          <cell r="B106">
            <v>4006</v>
          </cell>
          <cell r="C106">
            <v>5879</v>
          </cell>
          <cell r="D106">
            <v>16</v>
          </cell>
          <cell r="E106">
            <v>4121</v>
          </cell>
          <cell r="F106">
            <v>1758</v>
          </cell>
          <cell r="G106">
            <v>1824</v>
          </cell>
          <cell r="H106">
            <v>4055</v>
          </cell>
          <cell r="I106">
            <v>45122</v>
          </cell>
          <cell r="J106">
            <v>3599503</v>
          </cell>
          <cell r="K106">
            <v>22736.125</v>
          </cell>
          <cell r="L106">
            <v>15377.25</v>
          </cell>
          <cell r="M106">
            <v>7358.875</v>
          </cell>
          <cell r="N106">
            <v>7781.625</v>
          </cell>
          <cell r="O106">
            <v>14954.5</v>
          </cell>
          <cell r="P106" t="str">
            <v>083</v>
          </cell>
          <cell r="Q106">
            <v>39692</v>
          </cell>
          <cell r="T106">
            <v>0.13029121049598866</v>
          </cell>
          <cell r="U106">
            <v>3.8673456370130976</v>
          </cell>
          <cell r="V106">
            <v>158.3164677358169</v>
          </cell>
        </row>
        <row r="107">
          <cell r="A107" t="str">
            <v>G</v>
          </cell>
          <cell r="B107">
            <v>4455</v>
          </cell>
          <cell r="C107">
            <v>6626</v>
          </cell>
          <cell r="D107">
            <v>21</v>
          </cell>
          <cell r="E107">
            <v>4473</v>
          </cell>
          <cell r="F107">
            <v>2153</v>
          </cell>
          <cell r="G107">
            <v>2096</v>
          </cell>
          <cell r="H107">
            <v>4530</v>
          </cell>
          <cell r="I107">
            <v>48146</v>
          </cell>
          <cell r="J107">
            <v>4171632</v>
          </cell>
          <cell r="K107">
            <v>26488.75</v>
          </cell>
          <cell r="L107">
            <v>17398.875</v>
          </cell>
          <cell r="M107">
            <v>9089.875</v>
          </cell>
          <cell r="N107">
            <v>9719.875</v>
          </cell>
          <cell r="O107">
            <v>16768.875</v>
          </cell>
          <cell r="P107" t="str">
            <v>084</v>
          </cell>
          <cell r="Q107">
            <v>39722</v>
          </cell>
          <cell r="T107">
            <v>0.13762306318281892</v>
          </cell>
          <cell r="U107">
            <v>3.9976984606097195</v>
          </cell>
          <cell r="V107">
            <v>157.48693313198999</v>
          </cell>
        </row>
        <row r="108">
          <cell r="A108" t="str">
            <v>G</v>
          </cell>
          <cell r="B108">
            <v>4876</v>
          </cell>
          <cell r="C108">
            <v>7391</v>
          </cell>
          <cell r="D108">
            <v>23</v>
          </cell>
          <cell r="E108">
            <v>4884</v>
          </cell>
          <cell r="F108">
            <v>2507</v>
          </cell>
          <cell r="G108">
            <v>2585</v>
          </cell>
          <cell r="H108">
            <v>4806</v>
          </cell>
          <cell r="I108">
            <v>51717</v>
          </cell>
          <cell r="J108">
            <v>4755322</v>
          </cell>
          <cell r="K108">
            <v>29694.875</v>
          </cell>
          <cell r="L108">
            <v>18926.75</v>
          </cell>
          <cell r="M108">
            <v>10768.125</v>
          </cell>
          <cell r="N108">
            <v>12427</v>
          </cell>
          <cell r="O108">
            <v>17267.875</v>
          </cell>
          <cell r="P108" t="str">
            <v>084</v>
          </cell>
          <cell r="Q108">
            <v>39753</v>
          </cell>
          <cell r="T108">
            <v>0.14291238857629018</v>
          </cell>
          <cell r="U108">
            <v>4.0177073467731024</v>
          </cell>
          <cell r="V108">
            <v>160.13948534890281</v>
          </cell>
        </row>
        <row r="109">
          <cell r="A109" t="str">
            <v>G</v>
          </cell>
          <cell r="B109">
            <v>6264</v>
          </cell>
          <cell r="C109">
            <v>10081</v>
          </cell>
          <cell r="D109">
            <v>25</v>
          </cell>
          <cell r="E109">
            <v>6651</v>
          </cell>
          <cell r="F109">
            <v>3430</v>
          </cell>
          <cell r="G109">
            <v>4122</v>
          </cell>
          <cell r="H109">
            <v>5959</v>
          </cell>
          <cell r="I109">
            <v>58962</v>
          </cell>
          <cell r="J109">
            <v>9031563</v>
          </cell>
          <cell r="K109">
            <v>48248.25</v>
          </cell>
          <cell r="L109">
            <v>28144.875</v>
          </cell>
          <cell r="M109">
            <v>20103.375</v>
          </cell>
          <cell r="N109">
            <v>24629.875</v>
          </cell>
          <cell r="O109">
            <v>23618.375</v>
          </cell>
          <cell r="P109" t="str">
            <v>084</v>
          </cell>
          <cell r="Q109">
            <v>39783</v>
          </cell>
          <cell r="T109">
            <v>0.17097452596587634</v>
          </cell>
          <cell r="U109">
            <v>4.7860579307608369</v>
          </cell>
          <cell r="V109">
            <v>187.18944210411777</v>
          </cell>
        </row>
        <row r="110">
          <cell r="A110" t="str">
            <v>H</v>
          </cell>
          <cell r="B110">
            <v>113</v>
          </cell>
          <cell r="C110">
            <v>343</v>
          </cell>
          <cell r="D110">
            <v>20</v>
          </cell>
          <cell r="E110">
            <v>334</v>
          </cell>
          <cell r="F110">
            <v>9</v>
          </cell>
          <cell r="G110">
            <v>90</v>
          </cell>
          <cell r="H110">
            <v>253</v>
          </cell>
          <cell r="I110">
            <v>917</v>
          </cell>
          <cell r="J110">
            <v>124840</v>
          </cell>
          <cell r="K110">
            <v>834.875</v>
          </cell>
          <cell r="L110">
            <v>818.375</v>
          </cell>
          <cell r="M110">
            <v>16.5</v>
          </cell>
          <cell r="N110">
            <v>294.875</v>
          </cell>
          <cell r="O110">
            <v>540</v>
          </cell>
          <cell r="P110" t="str">
            <v>061</v>
          </cell>
          <cell r="Q110">
            <v>38718</v>
          </cell>
          <cell r="T110">
            <v>0.37404580152671757</v>
          </cell>
          <cell r="U110">
            <v>2.4340379008746358</v>
          </cell>
          <cell r="V110">
            <v>149.53136697110347</v>
          </cell>
        </row>
        <row r="111">
          <cell r="A111" t="str">
            <v>H</v>
          </cell>
          <cell r="B111">
            <v>1436</v>
          </cell>
          <cell r="C111">
            <v>3736</v>
          </cell>
          <cell r="D111">
            <v>48</v>
          </cell>
          <cell r="E111">
            <v>3637</v>
          </cell>
          <cell r="F111">
            <v>99</v>
          </cell>
          <cell r="G111">
            <v>1254</v>
          </cell>
          <cell r="H111">
            <v>2482</v>
          </cell>
          <cell r="I111">
            <v>10641</v>
          </cell>
          <cell r="J111">
            <v>1450378</v>
          </cell>
          <cell r="K111">
            <v>8288.5</v>
          </cell>
          <cell r="L111">
            <v>7821</v>
          </cell>
          <cell r="M111">
            <v>467.5</v>
          </cell>
          <cell r="N111">
            <v>3597.875</v>
          </cell>
          <cell r="O111">
            <v>4690.625</v>
          </cell>
          <cell r="P111" t="str">
            <v>061</v>
          </cell>
          <cell r="Q111">
            <v>38749</v>
          </cell>
          <cell r="T111">
            <v>0.35109482191523356</v>
          </cell>
          <cell r="U111">
            <v>2.2185492505353319</v>
          </cell>
          <cell r="V111">
            <v>174.98678892441333</v>
          </cell>
        </row>
        <row r="112">
          <cell r="A112" t="str">
            <v>H</v>
          </cell>
          <cell r="B112">
            <v>2629</v>
          </cell>
          <cell r="C112">
            <v>7066</v>
          </cell>
          <cell r="D112">
            <v>100</v>
          </cell>
          <cell r="E112">
            <v>6906</v>
          </cell>
          <cell r="F112">
            <v>160</v>
          </cell>
          <cell r="G112">
            <v>2624</v>
          </cell>
          <cell r="H112">
            <v>4442</v>
          </cell>
          <cell r="I112">
            <v>23996</v>
          </cell>
          <cell r="J112">
            <v>3087415</v>
          </cell>
          <cell r="K112">
            <v>18947.375</v>
          </cell>
          <cell r="L112">
            <v>18381.75</v>
          </cell>
          <cell r="M112">
            <v>565.625</v>
          </cell>
          <cell r="N112">
            <v>7993.875</v>
          </cell>
          <cell r="O112">
            <v>10953.5</v>
          </cell>
          <cell r="P112" t="str">
            <v>061</v>
          </cell>
          <cell r="Q112">
            <v>38777</v>
          </cell>
          <cell r="T112">
            <v>0.29446574429071509</v>
          </cell>
          <cell r="U112">
            <v>2.6814852816303425</v>
          </cell>
          <cell r="V112">
            <v>162.94684619901173</v>
          </cell>
        </row>
        <row r="113">
          <cell r="A113" t="str">
            <v>H</v>
          </cell>
          <cell r="B113">
            <v>3369</v>
          </cell>
          <cell r="C113">
            <v>9414</v>
          </cell>
          <cell r="D113">
            <v>137</v>
          </cell>
          <cell r="E113">
            <v>9228</v>
          </cell>
          <cell r="F113">
            <v>186</v>
          </cell>
          <cell r="G113">
            <v>3945</v>
          </cell>
          <cell r="H113">
            <v>5469</v>
          </cell>
          <cell r="I113">
            <v>30720</v>
          </cell>
          <cell r="J113">
            <v>4614846</v>
          </cell>
          <cell r="K113">
            <v>28781.5</v>
          </cell>
          <cell r="L113">
            <v>27995.25</v>
          </cell>
          <cell r="M113">
            <v>786.25</v>
          </cell>
          <cell r="N113">
            <v>14126</v>
          </cell>
          <cell r="O113">
            <v>14655.5</v>
          </cell>
          <cell r="P113" t="str">
            <v>062</v>
          </cell>
          <cell r="Q113">
            <v>38808</v>
          </cell>
          <cell r="T113">
            <v>0.30644531250000001</v>
          </cell>
          <cell r="U113">
            <v>3.0573082642872316</v>
          </cell>
          <cell r="V113">
            <v>160.34070496673209</v>
          </cell>
        </row>
        <row r="114">
          <cell r="A114" t="str">
            <v>H</v>
          </cell>
          <cell r="B114">
            <v>3843</v>
          </cell>
          <cell r="C114">
            <v>11093</v>
          </cell>
          <cell r="D114">
            <v>183</v>
          </cell>
          <cell r="E114">
            <v>10898</v>
          </cell>
          <cell r="F114">
            <v>195</v>
          </cell>
          <cell r="G114">
            <v>4952</v>
          </cell>
          <cell r="H114">
            <v>6141</v>
          </cell>
          <cell r="I114">
            <v>35237</v>
          </cell>
          <cell r="J114">
            <v>5341295</v>
          </cell>
          <cell r="K114">
            <v>34879.125</v>
          </cell>
          <cell r="L114">
            <v>33981.875</v>
          </cell>
          <cell r="M114">
            <v>897.25</v>
          </cell>
          <cell r="N114">
            <v>18870.375</v>
          </cell>
          <cell r="O114">
            <v>16008.75</v>
          </cell>
          <cell r="P114" t="str">
            <v>062</v>
          </cell>
          <cell r="Q114">
            <v>38838</v>
          </cell>
          <cell r="T114">
            <v>0.31481113602179528</v>
          </cell>
          <cell r="U114">
            <v>3.1442463715856848</v>
          </cell>
          <cell r="V114">
            <v>153.1372991724993</v>
          </cell>
        </row>
        <row r="115">
          <cell r="A115" t="str">
            <v>H</v>
          </cell>
          <cell r="B115">
            <v>4837</v>
          </cell>
          <cell r="C115">
            <v>13598</v>
          </cell>
          <cell r="D115">
            <v>220</v>
          </cell>
          <cell r="E115">
            <v>13387</v>
          </cell>
          <cell r="F115">
            <v>211</v>
          </cell>
          <cell r="G115">
            <v>6259</v>
          </cell>
          <cell r="H115">
            <v>7339</v>
          </cell>
          <cell r="I115">
            <v>41193</v>
          </cell>
          <cell r="J115">
            <v>7041810</v>
          </cell>
          <cell r="K115">
            <v>45490.125</v>
          </cell>
          <cell r="L115">
            <v>44450.125</v>
          </cell>
          <cell r="M115">
            <v>1040</v>
          </cell>
          <cell r="N115">
            <v>26517.5</v>
          </cell>
          <cell r="O115">
            <v>18972.625</v>
          </cell>
          <cell r="P115" t="str">
            <v>062</v>
          </cell>
          <cell r="Q115">
            <v>38869</v>
          </cell>
          <cell r="T115">
            <v>0.33010462942732988</v>
          </cell>
          <cell r="U115">
            <v>3.3453540961906163</v>
          </cell>
          <cell r="V115">
            <v>154.79865135565137</v>
          </cell>
        </row>
        <row r="116">
          <cell r="A116" t="str">
            <v>H</v>
          </cell>
          <cell r="B116">
            <v>5530</v>
          </cell>
          <cell r="C116">
            <v>15394</v>
          </cell>
          <cell r="D116">
            <v>236</v>
          </cell>
          <cell r="E116">
            <v>15171</v>
          </cell>
          <cell r="F116">
            <v>223</v>
          </cell>
          <cell r="G116">
            <v>7760</v>
          </cell>
          <cell r="H116">
            <v>7634</v>
          </cell>
          <cell r="I116">
            <v>46397</v>
          </cell>
          <cell r="J116">
            <v>8537242</v>
          </cell>
          <cell r="K116">
            <v>61059.75</v>
          </cell>
          <cell r="L116">
            <v>59895.625</v>
          </cell>
          <cell r="M116">
            <v>1164.125</v>
          </cell>
          <cell r="N116">
            <v>37929.125</v>
          </cell>
          <cell r="O116">
            <v>23130.625</v>
          </cell>
          <cell r="P116" t="str">
            <v>063</v>
          </cell>
          <cell r="Q116">
            <v>38899</v>
          </cell>
          <cell r="T116">
            <v>0.33178869323447635</v>
          </cell>
          <cell r="U116">
            <v>3.9664642068338312</v>
          </cell>
          <cell r="V116">
            <v>139.81783417062795</v>
          </cell>
        </row>
        <row r="117">
          <cell r="A117" t="str">
            <v>H</v>
          </cell>
          <cell r="B117">
            <v>5834</v>
          </cell>
          <cell r="C117">
            <v>15719</v>
          </cell>
          <cell r="D117">
            <v>226</v>
          </cell>
          <cell r="E117">
            <v>15516</v>
          </cell>
          <cell r="F117">
            <v>203</v>
          </cell>
          <cell r="G117">
            <v>8132</v>
          </cell>
          <cell r="H117">
            <v>7587</v>
          </cell>
          <cell r="I117">
            <v>47666</v>
          </cell>
          <cell r="J117">
            <v>9549067</v>
          </cell>
          <cell r="K117">
            <v>69377.625</v>
          </cell>
          <cell r="L117">
            <v>68126.625</v>
          </cell>
          <cell r="M117">
            <v>1251</v>
          </cell>
          <cell r="N117">
            <v>45287.5</v>
          </cell>
          <cell r="O117">
            <v>24090.125</v>
          </cell>
          <cell r="P117" t="str">
            <v>063</v>
          </cell>
          <cell r="Q117">
            <v>38930</v>
          </cell>
          <cell r="T117">
            <v>0.32977384299081108</v>
          </cell>
          <cell r="U117">
            <v>4.4136156880208661</v>
          </cell>
          <cell r="V117">
            <v>137.63900104680724</v>
          </cell>
        </row>
        <row r="118">
          <cell r="A118" t="str">
            <v>H</v>
          </cell>
          <cell r="B118">
            <v>5905</v>
          </cell>
          <cell r="C118">
            <v>16356</v>
          </cell>
          <cell r="D118">
            <v>222</v>
          </cell>
          <cell r="E118">
            <v>16140</v>
          </cell>
          <cell r="F118">
            <v>216</v>
          </cell>
          <cell r="G118">
            <v>7653</v>
          </cell>
          <cell r="H118">
            <v>8703</v>
          </cell>
          <cell r="I118">
            <v>47575</v>
          </cell>
          <cell r="J118">
            <v>8268464</v>
          </cell>
          <cell r="K118">
            <v>55702.125</v>
          </cell>
          <cell r="L118">
            <v>54669.125</v>
          </cell>
          <cell r="M118">
            <v>1033</v>
          </cell>
          <cell r="N118">
            <v>31198.375</v>
          </cell>
          <cell r="O118">
            <v>24503.75</v>
          </cell>
          <cell r="P118" t="str">
            <v>063</v>
          </cell>
          <cell r="Q118">
            <v>38961</v>
          </cell>
          <cell r="T118">
            <v>0.34379400945874933</v>
          </cell>
          <cell r="U118">
            <v>3.4056080337490831</v>
          </cell>
          <cell r="V118">
            <v>148.44072824869787</v>
          </cell>
        </row>
        <row r="119">
          <cell r="A119" t="str">
            <v>H</v>
          </cell>
          <cell r="B119">
            <v>5945</v>
          </cell>
          <cell r="C119">
            <v>16507</v>
          </cell>
          <cell r="D119">
            <v>211</v>
          </cell>
          <cell r="E119">
            <v>16298</v>
          </cell>
          <cell r="F119">
            <v>209</v>
          </cell>
          <cell r="G119">
            <v>6480</v>
          </cell>
          <cell r="H119">
            <v>10027</v>
          </cell>
          <cell r="I119">
            <v>49192</v>
          </cell>
          <cell r="J119">
            <v>7390596</v>
          </cell>
          <cell r="K119">
            <v>48170.5</v>
          </cell>
          <cell r="L119">
            <v>47332.625</v>
          </cell>
          <cell r="M119">
            <v>837.875</v>
          </cell>
          <cell r="N119">
            <v>22094.75</v>
          </cell>
          <cell r="O119">
            <v>26075.75</v>
          </cell>
          <cell r="P119" t="str">
            <v>064</v>
          </cell>
          <cell r="Q119">
            <v>38991</v>
          </cell>
          <cell r="T119">
            <v>0.33556269312083264</v>
          </cell>
          <cell r="U119">
            <v>2.9181862240261709</v>
          </cell>
          <cell r="V119">
            <v>153.42576888344527</v>
          </cell>
        </row>
        <row r="120">
          <cell r="A120" t="str">
            <v>H</v>
          </cell>
          <cell r="B120">
            <v>6335</v>
          </cell>
          <cell r="C120">
            <v>16718</v>
          </cell>
          <cell r="D120">
            <v>198</v>
          </cell>
          <cell r="E120">
            <v>16498</v>
          </cell>
          <cell r="F120">
            <v>220</v>
          </cell>
          <cell r="G120">
            <v>6051</v>
          </cell>
          <cell r="H120">
            <v>10667</v>
          </cell>
          <cell r="I120">
            <v>49193</v>
          </cell>
          <cell r="J120">
            <v>6782691</v>
          </cell>
          <cell r="K120">
            <v>46588.875</v>
          </cell>
          <cell r="L120">
            <v>45731.5</v>
          </cell>
          <cell r="M120">
            <v>857.375</v>
          </cell>
          <cell r="N120">
            <v>19719.75</v>
          </cell>
          <cell r="O120">
            <v>26869.125</v>
          </cell>
          <cell r="P120" t="str">
            <v>064</v>
          </cell>
          <cell r="Q120">
            <v>39022</v>
          </cell>
          <cell r="T120">
            <v>0.33984509991258921</v>
          </cell>
          <cell r="U120">
            <v>2.7867493121186744</v>
          </cell>
          <cell r="V120">
            <v>145.58606534285278</v>
          </cell>
        </row>
        <row r="121">
          <cell r="A121" t="str">
            <v>H</v>
          </cell>
          <cell r="B121">
            <v>7557</v>
          </cell>
          <cell r="C121">
            <v>21607</v>
          </cell>
          <cell r="D121">
            <v>236</v>
          </cell>
          <cell r="E121">
            <v>21308</v>
          </cell>
          <cell r="F121">
            <v>299</v>
          </cell>
          <cell r="G121">
            <v>8112</v>
          </cell>
          <cell r="H121">
            <v>13495</v>
          </cell>
          <cell r="I121">
            <v>59284</v>
          </cell>
          <cell r="J121">
            <v>10770449</v>
          </cell>
          <cell r="K121">
            <v>63300.5</v>
          </cell>
          <cell r="L121">
            <v>62075.125</v>
          </cell>
          <cell r="M121">
            <v>1225.375</v>
          </cell>
          <cell r="N121">
            <v>27561.25</v>
          </cell>
          <cell r="O121">
            <v>35739.25</v>
          </cell>
          <cell r="P121" t="str">
            <v>064</v>
          </cell>
          <cell r="Q121">
            <v>39052</v>
          </cell>
          <cell r="T121">
            <v>0.36446596046150731</v>
          </cell>
          <cell r="U121">
            <v>2.9296292868052021</v>
          </cell>
          <cell r="V121">
            <v>170.1479293212534</v>
          </cell>
        </row>
        <row r="122">
          <cell r="A122" t="str">
            <v>H</v>
          </cell>
          <cell r="B122">
            <v>7245</v>
          </cell>
          <cell r="C122">
            <v>18607</v>
          </cell>
          <cell r="D122">
            <v>227</v>
          </cell>
          <cell r="E122">
            <v>18356</v>
          </cell>
          <cell r="F122">
            <v>251</v>
          </cell>
          <cell r="G122">
            <v>6869</v>
          </cell>
          <cell r="H122">
            <v>11738</v>
          </cell>
          <cell r="I122">
            <v>54898</v>
          </cell>
          <cell r="J122">
            <v>7059982</v>
          </cell>
          <cell r="K122">
            <v>49082.5</v>
          </cell>
          <cell r="L122">
            <v>48183</v>
          </cell>
          <cell r="M122">
            <v>899.5</v>
          </cell>
          <cell r="N122">
            <v>20159.375</v>
          </cell>
          <cell r="O122">
            <v>28923.125</v>
          </cell>
          <cell r="P122" t="str">
            <v>071</v>
          </cell>
          <cell r="Q122">
            <v>39083</v>
          </cell>
          <cell r="T122">
            <v>0.33893766621734855</v>
          </cell>
          <cell r="U122">
            <v>2.6378513462675337</v>
          </cell>
          <cell r="V122">
            <v>143.8390872510569</v>
          </cell>
        </row>
        <row r="123">
          <cell r="A123" t="str">
            <v>H</v>
          </cell>
          <cell r="B123">
            <v>8097</v>
          </cell>
          <cell r="C123">
            <v>20903</v>
          </cell>
          <cell r="D123">
            <v>256</v>
          </cell>
          <cell r="E123">
            <v>20560</v>
          </cell>
          <cell r="F123">
            <v>343</v>
          </cell>
          <cell r="G123">
            <v>7631</v>
          </cell>
          <cell r="H123">
            <v>13272</v>
          </cell>
          <cell r="I123">
            <v>59427</v>
          </cell>
          <cell r="J123">
            <v>7576216</v>
          </cell>
          <cell r="K123">
            <v>54646</v>
          </cell>
          <cell r="L123">
            <v>53617.75</v>
          </cell>
          <cell r="M123">
            <v>1028.25</v>
          </cell>
          <cell r="N123">
            <v>22866.375</v>
          </cell>
          <cell r="O123">
            <v>31779.625</v>
          </cell>
          <cell r="P123" t="str">
            <v>071</v>
          </cell>
          <cell r="Q123">
            <v>39114</v>
          </cell>
          <cell r="T123">
            <v>0.35174247395964797</v>
          </cell>
          <cell r="U123">
            <v>2.6142658948476294</v>
          </cell>
          <cell r="V123">
            <v>138.64173041027706</v>
          </cell>
        </row>
        <row r="124">
          <cell r="A124" t="str">
            <v>H</v>
          </cell>
          <cell r="B124">
            <v>9835</v>
          </cell>
          <cell r="C124">
            <v>26773</v>
          </cell>
          <cell r="D124">
            <v>292</v>
          </cell>
          <cell r="E124">
            <v>26368</v>
          </cell>
          <cell r="F124">
            <v>405</v>
          </cell>
          <cell r="G124">
            <v>10202</v>
          </cell>
          <cell r="H124">
            <v>16571</v>
          </cell>
          <cell r="I124">
            <v>73827</v>
          </cell>
          <cell r="J124">
            <v>10136047</v>
          </cell>
          <cell r="K124">
            <v>72581.125</v>
          </cell>
          <cell r="L124">
            <v>71285.875</v>
          </cell>
          <cell r="M124">
            <v>1295.25</v>
          </cell>
          <cell r="N124">
            <v>31506.875</v>
          </cell>
          <cell r="O124">
            <v>41074.25</v>
          </cell>
          <cell r="P124" t="str">
            <v>071</v>
          </cell>
          <cell r="Q124">
            <v>39142</v>
          </cell>
          <cell r="T124">
            <v>0.36264510274018991</v>
          </cell>
          <cell r="U124">
            <v>2.7109821461920593</v>
          </cell>
          <cell r="V124">
            <v>139.65127986098315</v>
          </cell>
        </row>
        <row r="125">
          <cell r="A125" t="str">
            <v>H</v>
          </cell>
          <cell r="B125">
            <v>12293</v>
          </cell>
          <cell r="C125">
            <v>35178</v>
          </cell>
          <cell r="D125">
            <v>361</v>
          </cell>
          <cell r="E125">
            <v>34671</v>
          </cell>
          <cell r="F125">
            <v>507</v>
          </cell>
          <cell r="G125">
            <v>15128</v>
          </cell>
          <cell r="H125">
            <v>20050</v>
          </cell>
          <cell r="I125">
            <v>94376</v>
          </cell>
          <cell r="J125">
            <v>14641517</v>
          </cell>
          <cell r="K125">
            <v>102110.25</v>
          </cell>
          <cell r="L125">
            <v>99901.25</v>
          </cell>
          <cell r="M125">
            <v>2209</v>
          </cell>
          <cell r="N125">
            <v>50322.75</v>
          </cell>
          <cell r="O125">
            <v>51787.5</v>
          </cell>
          <cell r="P125" t="str">
            <v>072</v>
          </cell>
          <cell r="Q125">
            <v>39173</v>
          </cell>
          <cell r="T125">
            <v>0.37274307027210307</v>
          </cell>
          <cell r="U125">
            <v>2.9026735459662287</v>
          </cell>
          <cell r="V125">
            <v>143.38929735261641</v>
          </cell>
        </row>
        <row r="126">
          <cell r="A126" t="str">
            <v>H</v>
          </cell>
          <cell r="B126">
            <v>13462</v>
          </cell>
          <cell r="C126">
            <v>39552</v>
          </cell>
          <cell r="D126">
            <v>409</v>
          </cell>
          <cell r="E126">
            <v>38947</v>
          </cell>
          <cell r="F126">
            <v>605</v>
          </cell>
          <cell r="G126">
            <v>17875</v>
          </cell>
          <cell r="H126">
            <v>21677</v>
          </cell>
          <cell r="I126">
            <v>106302</v>
          </cell>
          <cell r="J126">
            <v>16119714</v>
          </cell>
          <cell r="K126">
            <v>113840.75</v>
          </cell>
          <cell r="L126">
            <v>111355.375</v>
          </cell>
          <cell r="M126">
            <v>2485.375</v>
          </cell>
          <cell r="N126">
            <v>58670.625</v>
          </cell>
          <cell r="O126">
            <v>55170.125</v>
          </cell>
          <cell r="P126" t="str">
            <v>072</v>
          </cell>
          <cell r="Q126">
            <v>39203</v>
          </cell>
          <cell r="T126">
            <v>0.37207202122255462</v>
          </cell>
          <cell r="U126">
            <v>2.8782552083333335</v>
          </cell>
          <cell r="V126">
            <v>141.59880359185968</v>
          </cell>
        </row>
        <row r="127">
          <cell r="A127" t="str">
            <v>H</v>
          </cell>
          <cell r="B127">
            <v>15324</v>
          </cell>
          <cell r="C127">
            <v>46681</v>
          </cell>
          <cell r="D127">
            <v>490</v>
          </cell>
          <cell r="E127">
            <v>46015</v>
          </cell>
          <cell r="F127">
            <v>666</v>
          </cell>
          <cell r="G127">
            <v>22274</v>
          </cell>
          <cell r="H127">
            <v>24407</v>
          </cell>
          <cell r="I127">
            <v>128599</v>
          </cell>
          <cell r="J127">
            <v>21697771</v>
          </cell>
          <cell r="K127">
            <v>142561</v>
          </cell>
          <cell r="L127">
            <v>139485.75</v>
          </cell>
          <cell r="M127">
            <v>3075.25</v>
          </cell>
          <cell r="N127">
            <v>81566.125</v>
          </cell>
          <cell r="O127">
            <v>60994.875</v>
          </cell>
          <cell r="P127" t="str">
            <v>072</v>
          </cell>
          <cell r="Q127">
            <v>39234</v>
          </cell>
          <cell r="T127">
            <v>0.36299660183982768</v>
          </cell>
          <cell r="U127">
            <v>3.0539405753947002</v>
          </cell>
          <cell r="V127">
            <v>152.1999074080569</v>
          </cell>
        </row>
        <row r="128">
          <cell r="A128" t="str">
            <v>H</v>
          </cell>
          <cell r="B128">
            <v>16457</v>
          </cell>
          <cell r="C128">
            <v>48477</v>
          </cell>
          <cell r="D128">
            <v>497</v>
          </cell>
          <cell r="E128">
            <v>47710</v>
          </cell>
          <cell r="F128">
            <v>767</v>
          </cell>
          <cell r="G128">
            <v>24858</v>
          </cell>
          <cell r="H128">
            <v>23619</v>
          </cell>
          <cell r="I128">
            <v>136965</v>
          </cell>
          <cell r="J128">
            <v>23372765</v>
          </cell>
          <cell r="K128">
            <v>167845.5</v>
          </cell>
          <cell r="L128">
            <v>164055.25</v>
          </cell>
          <cell r="M128">
            <v>3790.25</v>
          </cell>
          <cell r="N128">
            <v>103257.25</v>
          </cell>
          <cell r="O128">
            <v>64588.25</v>
          </cell>
          <cell r="P128" t="str">
            <v>073</v>
          </cell>
          <cell r="Q128">
            <v>39264</v>
          </cell>
          <cell r="T128">
            <v>0.35393713722483844</v>
          </cell>
          <cell r="U128">
            <v>3.4623739092765642</v>
          </cell>
          <cell r="V128">
            <v>139.25166298768809</v>
          </cell>
        </row>
        <row r="129">
          <cell r="A129" t="str">
            <v>H</v>
          </cell>
          <cell r="B129">
            <v>16951</v>
          </cell>
          <cell r="C129">
            <v>49381</v>
          </cell>
          <cell r="D129">
            <v>485</v>
          </cell>
          <cell r="E129">
            <v>48659</v>
          </cell>
          <cell r="F129">
            <v>722</v>
          </cell>
          <cell r="G129">
            <v>25766</v>
          </cell>
          <cell r="H129">
            <v>23615</v>
          </cell>
          <cell r="I129">
            <v>139009</v>
          </cell>
          <cell r="J129">
            <v>25928226</v>
          </cell>
          <cell r="K129">
            <v>181143.5</v>
          </cell>
          <cell r="L129">
            <v>177204.625</v>
          </cell>
          <cell r="M129">
            <v>3938.875</v>
          </cell>
          <cell r="N129">
            <v>113911.625</v>
          </cell>
          <cell r="O129">
            <v>67231.875</v>
          </cell>
          <cell r="P129" t="str">
            <v>073</v>
          </cell>
          <cell r="Q129">
            <v>39295</v>
          </cell>
          <cell r="T129">
            <v>0.35523599191419258</v>
          </cell>
          <cell r="U129">
            <v>3.6682833478463377</v>
          </cell>
          <cell r="V129">
            <v>143.13638634563205</v>
          </cell>
        </row>
        <row r="130">
          <cell r="A130" t="str">
            <v>H</v>
          </cell>
          <cell r="B130">
            <v>17130</v>
          </cell>
          <cell r="C130">
            <v>49963</v>
          </cell>
          <cell r="D130">
            <v>459</v>
          </cell>
          <cell r="E130">
            <v>49175</v>
          </cell>
          <cell r="F130">
            <v>788</v>
          </cell>
          <cell r="G130">
            <v>24383</v>
          </cell>
          <cell r="H130">
            <v>25580</v>
          </cell>
          <cell r="I130">
            <v>137157</v>
          </cell>
          <cell r="J130">
            <v>22468129</v>
          </cell>
          <cell r="K130">
            <v>146630.625</v>
          </cell>
          <cell r="L130">
            <v>143548.125</v>
          </cell>
          <cell r="M130">
            <v>3082.5</v>
          </cell>
          <cell r="N130">
            <v>80440.625</v>
          </cell>
          <cell r="O130">
            <v>66190</v>
          </cell>
          <cell r="P130" t="str">
            <v>073</v>
          </cell>
          <cell r="Q130">
            <v>39326</v>
          </cell>
          <cell r="T130">
            <v>0.36427597570667192</v>
          </cell>
          <cell r="U130">
            <v>2.9347842403378501</v>
          </cell>
          <cell r="V130">
            <v>153.22944303074476</v>
          </cell>
        </row>
        <row r="131">
          <cell r="A131" t="str">
            <v>H</v>
          </cell>
          <cell r="B131">
            <v>15976</v>
          </cell>
          <cell r="C131">
            <v>44824</v>
          </cell>
          <cell r="D131">
            <v>409</v>
          </cell>
          <cell r="E131">
            <v>44095</v>
          </cell>
          <cell r="F131">
            <v>729</v>
          </cell>
          <cell r="G131">
            <v>18566</v>
          </cell>
          <cell r="H131">
            <v>26258</v>
          </cell>
          <cell r="I131">
            <v>114888</v>
          </cell>
          <cell r="J131">
            <v>18659820</v>
          </cell>
          <cell r="K131">
            <v>123786.5</v>
          </cell>
          <cell r="L131">
            <v>121045.625</v>
          </cell>
          <cell r="M131">
            <v>2740.875</v>
          </cell>
          <cell r="N131">
            <v>59569.375</v>
          </cell>
          <cell r="O131">
            <v>64217.125</v>
          </cell>
          <cell r="P131" t="str">
            <v>074</v>
          </cell>
          <cell r="Q131">
            <v>39356</v>
          </cell>
          <cell r="T131">
            <v>0.39015388900494397</v>
          </cell>
          <cell r="U131">
            <v>2.7616120828127788</v>
          </cell>
          <cell r="V131">
            <v>150.74196297657662</v>
          </cell>
        </row>
        <row r="132">
          <cell r="A132" t="str">
            <v>H</v>
          </cell>
          <cell r="B132">
            <v>15703</v>
          </cell>
          <cell r="C132">
            <v>42454</v>
          </cell>
          <cell r="D132">
            <v>389</v>
          </cell>
          <cell r="E132">
            <v>41754</v>
          </cell>
          <cell r="F132">
            <v>700</v>
          </cell>
          <cell r="G132">
            <v>16452</v>
          </cell>
          <cell r="H132">
            <v>26002</v>
          </cell>
          <cell r="I132">
            <v>107332</v>
          </cell>
          <cell r="J132">
            <v>16633579</v>
          </cell>
          <cell r="K132">
            <v>113607.625</v>
          </cell>
          <cell r="L132">
            <v>110973.75</v>
          </cell>
          <cell r="M132">
            <v>2633.875</v>
          </cell>
          <cell r="N132">
            <v>50206.75</v>
          </cell>
          <cell r="O132">
            <v>63400.875</v>
          </cell>
          <cell r="P132" t="str">
            <v>074</v>
          </cell>
          <cell r="Q132">
            <v>39387</v>
          </cell>
          <cell r="T132">
            <v>0.39553907501956548</v>
          </cell>
          <cell r="U132">
            <v>2.6760169830875773</v>
          </cell>
          <cell r="V132">
            <v>146.41252292704826</v>
          </cell>
        </row>
        <row r="133">
          <cell r="A133" t="str">
            <v>H</v>
          </cell>
          <cell r="B133">
            <v>17794</v>
          </cell>
          <cell r="C133">
            <v>52560</v>
          </cell>
          <cell r="D133">
            <v>359</v>
          </cell>
          <cell r="E133">
            <v>51766</v>
          </cell>
          <cell r="F133">
            <v>794</v>
          </cell>
          <cell r="G133">
            <v>20277</v>
          </cell>
          <cell r="H133">
            <v>32283</v>
          </cell>
          <cell r="I133">
            <v>127004</v>
          </cell>
          <cell r="J133">
            <v>24626751</v>
          </cell>
          <cell r="K133">
            <v>141169.375</v>
          </cell>
          <cell r="L133">
            <v>138437.875</v>
          </cell>
          <cell r="M133">
            <v>2731.5</v>
          </cell>
          <cell r="N133">
            <v>63248.875</v>
          </cell>
          <cell r="O133">
            <v>77920.5</v>
          </cell>
          <cell r="P133" t="str">
            <v>074</v>
          </cell>
          <cell r="Q133">
            <v>39417</v>
          </cell>
          <cell r="T133">
            <v>0.41384523322100092</v>
          </cell>
          <cell r="U133">
            <v>2.6858709094368343</v>
          </cell>
          <cell r="V133">
            <v>174.44825409193743</v>
          </cell>
        </row>
        <row r="134">
          <cell r="A134" t="str">
            <v>H</v>
          </cell>
          <cell r="B134">
            <v>14537</v>
          </cell>
          <cell r="C134">
            <v>37101</v>
          </cell>
          <cell r="D134">
            <v>307</v>
          </cell>
          <cell r="E134">
            <v>36537</v>
          </cell>
          <cell r="F134">
            <v>564</v>
          </cell>
          <cell r="G134">
            <v>12965</v>
          </cell>
          <cell r="H134">
            <v>24136</v>
          </cell>
          <cell r="I134">
            <v>97831</v>
          </cell>
          <cell r="J134">
            <v>14357391</v>
          </cell>
          <cell r="K134">
            <v>94883.5</v>
          </cell>
          <cell r="L134">
            <v>92799.5</v>
          </cell>
          <cell r="M134">
            <v>2084</v>
          </cell>
          <cell r="N134">
            <v>37551.375</v>
          </cell>
          <cell r="O134">
            <v>57332.125</v>
          </cell>
          <cell r="P134" t="str">
            <v>081</v>
          </cell>
          <cell r="Q134">
            <v>39448</v>
          </cell>
          <cell r="T134">
            <v>0.37923562061105376</v>
          </cell>
          <cell r="U134">
            <v>2.557437804910919</v>
          </cell>
          <cell r="V134">
            <v>151.31599277008121</v>
          </cell>
        </row>
        <row r="135">
          <cell r="A135" t="str">
            <v>H</v>
          </cell>
          <cell r="B135">
            <v>13559</v>
          </cell>
          <cell r="C135">
            <v>34542</v>
          </cell>
          <cell r="D135">
            <v>259</v>
          </cell>
          <cell r="E135">
            <v>34033</v>
          </cell>
          <cell r="F135">
            <v>509</v>
          </cell>
          <cell r="G135">
            <v>10380</v>
          </cell>
          <cell r="H135">
            <v>24162</v>
          </cell>
          <cell r="I135">
            <v>92607</v>
          </cell>
          <cell r="J135">
            <v>12767967</v>
          </cell>
          <cell r="K135">
            <v>86451.625</v>
          </cell>
          <cell r="L135">
            <v>84506.75</v>
          </cell>
          <cell r="M135">
            <v>1944.875</v>
          </cell>
          <cell r="N135">
            <v>30875.75</v>
          </cell>
          <cell r="O135">
            <v>55575.875</v>
          </cell>
          <cell r="P135" t="str">
            <v>081</v>
          </cell>
          <cell r="Q135">
            <v>39479</v>
          </cell>
          <cell r="T135">
            <v>0.37299556189056982</v>
          </cell>
          <cell r="U135">
            <v>2.5027973192056048</v>
          </cell>
          <cell r="V135">
            <v>147.68914985692865</v>
          </cell>
        </row>
        <row r="136">
          <cell r="A136" t="str">
            <v>H</v>
          </cell>
          <cell r="B136">
            <v>13332</v>
          </cell>
          <cell r="C136">
            <v>33554</v>
          </cell>
          <cell r="D136">
            <v>256</v>
          </cell>
          <cell r="E136">
            <v>33057</v>
          </cell>
          <cell r="F136">
            <v>497</v>
          </cell>
          <cell r="G136">
            <v>9654</v>
          </cell>
          <cell r="H136">
            <v>23900</v>
          </cell>
          <cell r="I136">
            <v>93942</v>
          </cell>
          <cell r="J136">
            <v>13728910</v>
          </cell>
          <cell r="K136">
            <v>91743.375</v>
          </cell>
          <cell r="L136">
            <v>89818.875</v>
          </cell>
          <cell r="M136">
            <v>1924.5</v>
          </cell>
          <cell r="N136">
            <v>30298.75</v>
          </cell>
          <cell r="O136">
            <v>61444.625</v>
          </cell>
          <cell r="P136" t="str">
            <v>081</v>
          </cell>
          <cell r="Q136">
            <v>39508</v>
          </cell>
          <cell r="T136">
            <v>0.35717783313108087</v>
          </cell>
          <cell r="U136">
            <v>2.7342008404363116</v>
          </cell>
          <cell r="V136">
            <v>149.64470186539356</v>
          </cell>
        </row>
        <row r="137">
          <cell r="A137" t="str">
            <v>H</v>
          </cell>
          <cell r="B137">
            <v>12438</v>
          </cell>
          <cell r="C137">
            <v>30625</v>
          </cell>
          <cell r="D137">
            <v>254</v>
          </cell>
          <cell r="E137">
            <v>30162</v>
          </cell>
          <cell r="F137">
            <v>463</v>
          </cell>
          <cell r="G137">
            <v>7863</v>
          </cell>
          <cell r="H137">
            <v>22762</v>
          </cell>
          <cell r="I137">
            <v>88341</v>
          </cell>
          <cell r="J137">
            <v>11931135</v>
          </cell>
          <cell r="K137">
            <v>80322.5</v>
          </cell>
          <cell r="L137">
            <v>78645</v>
          </cell>
          <cell r="M137">
            <v>1677.5</v>
          </cell>
          <cell r="N137">
            <v>23657.625</v>
          </cell>
          <cell r="O137">
            <v>56664.875</v>
          </cell>
          <cell r="P137" t="str">
            <v>082</v>
          </cell>
          <cell r="Q137">
            <v>39539</v>
          </cell>
          <cell r="T137">
            <v>0.34666802503933619</v>
          </cell>
          <cell r="U137">
            <v>2.6227755102040815</v>
          </cell>
          <cell r="V137">
            <v>148.54038407669083</v>
          </cell>
        </row>
        <row r="138">
          <cell r="A138" t="str">
            <v>H</v>
          </cell>
          <cell r="B138">
            <v>11952</v>
          </cell>
          <cell r="C138">
            <v>29400</v>
          </cell>
          <cell r="D138">
            <v>260</v>
          </cell>
          <cell r="E138">
            <v>28958</v>
          </cell>
          <cell r="F138">
            <v>442</v>
          </cell>
          <cell r="G138">
            <v>6992</v>
          </cell>
          <cell r="H138">
            <v>22408</v>
          </cell>
          <cell r="I138">
            <v>90436</v>
          </cell>
          <cell r="J138">
            <v>12580311</v>
          </cell>
          <cell r="K138">
            <v>83884.625</v>
          </cell>
          <cell r="L138">
            <v>82256.375</v>
          </cell>
          <cell r="M138">
            <v>1628.25</v>
          </cell>
          <cell r="N138">
            <v>23098.5</v>
          </cell>
          <cell r="O138">
            <v>60786.125</v>
          </cell>
          <cell r="P138" t="str">
            <v>082</v>
          </cell>
          <cell r="Q138">
            <v>39569</v>
          </cell>
          <cell r="T138">
            <v>0.32509177761068603</v>
          </cell>
          <cell r="U138">
            <v>2.8532185374149659</v>
          </cell>
          <cell r="V138">
            <v>149.97159491384744</v>
          </cell>
        </row>
        <row r="139">
          <cell r="A139" t="str">
            <v>H</v>
          </cell>
          <cell r="B139">
            <v>11249</v>
          </cell>
          <cell r="C139">
            <v>28221</v>
          </cell>
          <cell r="D139">
            <v>274</v>
          </cell>
          <cell r="E139">
            <v>27822</v>
          </cell>
          <cell r="F139">
            <v>399</v>
          </cell>
          <cell r="G139">
            <v>6208</v>
          </cell>
          <cell r="H139">
            <v>22013</v>
          </cell>
          <cell r="I139">
            <v>89064</v>
          </cell>
          <cell r="J139">
            <v>13004373</v>
          </cell>
          <cell r="K139">
            <v>72847</v>
          </cell>
          <cell r="L139">
            <v>71458</v>
          </cell>
          <cell r="M139">
            <v>1389</v>
          </cell>
          <cell r="N139">
            <v>19849.875</v>
          </cell>
          <cell r="O139">
            <v>52997.125</v>
          </cell>
          <cell r="P139" t="str">
            <v>082</v>
          </cell>
          <cell r="Q139">
            <v>39600</v>
          </cell>
          <cell r="T139">
            <v>0.31686203179735922</v>
          </cell>
          <cell r="U139">
            <v>2.5813047021721411</v>
          </cell>
          <cell r="V139">
            <v>178.51624637939793</v>
          </cell>
        </row>
        <row r="140">
          <cell r="A140" t="str">
            <v>H</v>
          </cell>
          <cell r="B140">
            <v>13776</v>
          </cell>
          <cell r="C140">
            <v>34401</v>
          </cell>
          <cell r="D140">
            <v>332</v>
          </cell>
          <cell r="E140">
            <v>33929</v>
          </cell>
          <cell r="F140">
            <v>472</v>
          </cell>
          <cell r="G140">
            <v>11835</v>
          </cell>
          <cell r="H140">
            <v>22566</v>
          </cell>
          <cell r="I140">
            <v>111481</v>
          </cell>
          <cell r="J140">
            <v>14758170</v>
          </cell>
          <cell r="K140">
            <v>97010.625</v>
          </cell>
          <cell r="L140">
            <v>95184.875</v>
          </cell>
          <cell r="M140">
            <v>1825.75</v>
          </cell>
          <cell r="N140">
            <v>38868.125</v>
          </cell>
          <cell r="O140">
            <v>58142.5</v>
          </cell>
          <cell r="P140" t="str">
            <v>083</v>
          </cell>
          <cell r="Q140">
            <v>39630</v>
          </cell>
          <cell r="T140">
            <v>0.30858173141611572</v>
          </cell>
          <cell r="U140">
            <v>2.819994331560129</v>
          </cell>
          <cell r="V140">
            <v>152.12941881366086</v>
          </cell>
        </row>
        <row r="141">
          <cell r="A141" t="str">
            <v>H</v>
          </cell>
          <cell r="B141">
            <v>15588</v>
          </cell>
          <cell r="C141">
            <v>39434</v>
          </cell>
          <cell r="D141">
            <v>368</v>
          </cell>
          <cell r="E141">
            <v>38903</v>
          </cell>
          <cell r="F141">
            <v>531</v>
          </cell>
          <cell r="G141">
            <v>16100</v>
          </cell>
          <cell r="H141">
            <v>23334</v>
          </cell>
          <cell r="I141">
            <v>125023</v>
          </cell>
          <cell r="J141">
            <v>21099024</v>
          </cell>
          <cell r="K141">
            <v>139199.625</v>
          </cell>
          <cell r="L141">
            <v>136796.875</v>
          </cell>
          <cell r="M141">
            <v>2402.75</v>
          </cell>
          <cell r="N141">
            <v>67469.375</v>
          </cell>
          <cell r="O141">
            <v>71730.25</v>
          </cell>
          <cell r="P141" t="str">
            <v>083</v>
          </cell>
          <cell r="Q141">
            <v>39661</v>
          </cell>
          <cell r="T141">
            <v>0.31541396383065518</v>
          </cell>
          <cell r="U141">
            <v>3.5299392656083581</v>
          </cell>
          <cell r="V141">
            <v>151.57385661060511</v>
          </cell>
        </row>
        <row r="142">
          <cell r="A142" t="str">
            <v>H</v>
          </cell>
          <cell r="B142">
            <v>16292</v>
          </cell>
          <cell r="C142">
            <v>41808</v>
          </cell>
          <cell r="D142">
            <v>364</v>
          </cell>
          <cell r="E142">
            <v>41204</v>
          </cell>
          <cell r="F142">
            <v>604</v>
          </cell>
          <cell r="G142">
            <v>15586</v>
          </cell>
          <cell r="H142">
            <v>26222</v>
          </cell>
          <cell r="I142">
            <v>131271</v>
          </cell>
          <cell r="J142">
            <v>17482240</v>
          </cell>
          <cell r="K142">
            <v>111032.25</v>
          </cell>
          <cell r="L142">
            <v>108990</v>
          </cell>
          <cell r="M142">
            <v>2042.25</v>
          </cell>
          <cell r="N142">
            <v>46987</v>
          </cell>
          <cell r="O142">
            <v>64045.25</v>
          </cell>
          <cell r="P142" t="str">
            <v>083</v>
          </cell>
          <cell r="Q142">
            <v>39692</v>
          </cell>
          <cell r="T142">
            <v>0.31848618506753207</v>
          </cell>
          <cell r="U142">
            <v>2.6557656429391505</v>
          </cell>
          <cell r="V142">
            <v>157.45191149418301</v>
          </cell>
        </row>
        <row r="143">
          <cell r="A143" t="str">
            <v>H</v>
          </cell>
          <cell r="B143">
            <v>16388</v>
          </cell>
          <cell r="C143">
            <v>42834</v>
          </cell>
          <cell r="D143">
            <v>321</v>
          </cell>
          <cell r="E143">
            <v>42131</v>
          </cell>
          <cell r="F143">
            <v>703</v>
          </cell>
          <cell r="G143">
            <v>14813</v>
          </cell>
          <cell r="H143">
            <v>28021</v>
          </cell>
          <cell r="I143">
            <v>122316</v>
          </cell>
          <cell r="J143">
            <v>17735220</v>
          </cell>
          <cell r="K143">
            <v>114138.125</v>
          </cell>
          <cell r="L143">
            <v>111602.625</v>
          </cell>
          <cell r="M143">
            <v>2535.5</v>
          </cell>
          <cell r="N143">
            <v>44847.125</v>
          </cell>
          <cell r="O143">
            <v>69291</v>
          </cell>
          <cell r="P143" t="str">
            <v>084</v>
          </cell>
          <cell r="Q143">
            <v>39722</v>
          </cell>
          <cell r="T143">
            <v>0.35019130776022761</v>
          </cell>
          <cell r="U143">
            <v>2.6646618340570574</v>
          </cell>
          <cell r="V143">
            <v>155.38383866039501</v>
          </cell>
        </row>
        <row r="144">
          <cell r="A144" t="str">
            <v>H</v>
          </cell>
          <cell r="B144">
            <v>16755</v>
          </cell>
          <cell r="C144">
            <v>42763</v>
          </cell>
          <cell r="D144">
            <v>326</v>
          </cell>
          <cell r="E144">
            <v>42034</v>
          </cell>
          <cell r="F144">
            <v>729</v>
          </cell>
          <cell r="G144">
            <v>14797</v>
          </cell>
          <cell r="H144">
            <v>27966</v>
          </cell>
          <cell r="I144">
            <v>121682</v>
          </cell>
          <cell r="J144">
            <v>17964845</v>
          </cell>
          <cell r="K144">
            <v>117034.125</v>
          </cell>
          <cell r="L144">
            <v>114577.875</v>
          </cell>
          <cell r="M144">
            <v>2456.25</v>
          </cell>
          <cell r="N144">
            <v>46651.125</v>
          </cell>
          <cell r="O144">
            <v>70383</v>
          </cell>
          <cell r="P144" t="str">
            <v>084</v>
          </cell>
          <cell r="Q144">
            <v>39753</v>
          </cell>
          <cell r="T144">
            <v>0.35143242221528248</v>
          </cell>
          <cell r="U144">
            <v>2.736808105137619</v>
          </cell>
          <cell r="V144">
            <v>153.5009126611576</v>
          </cell>
        </row>
        <row r="145">
          <cell r="A145" t="str">
            <v>H</v>
          </cell>
          <cell r="B145">
            <v>19283</v>
          </cell>
          <cell r="C145">
            <v>53454</v>
          </cell>
          <cell r="D145">
            <v>340</v>
          </cell>
          <cell r="E145">
            <v>52689</v>
          </cell>
          <cell r="F145">
            <v>765</v>
          </cell>
          <cell r="G145">
            <v>19201</v>
          </cell>
          <cell r="H145">
            <v>34253</v>
          </cell>
          <cell r="I145">
            <v>142429</v>
          </cell>
          <cell r="J145">
            <v>25350890</v>
          </cell>
          <cell r="K145">
            <v>140387.625</v>
          </cell>
          <cell r="L145">
            <v>137844.625</v>
          </cell>
          <cell r="M145">
            <v>2543</v>
          </cell>
          <cell r="N145">
            <v>61003.375</v>
          </cell>
          <cell r="O145">
            <v>79384.25</v>
          </cell>
          <cell r="P145" t="str">
            <v>084</v>
          </cell>
          <cell r="Q145">
            <v>39783</v>
          </cell>
          <cell r="T145">
            <v>0.37530278243896958</v>
          </cell>
          <cell r="U145">
            <v>2.6263259063867999</v>
          </cell>
          <cell r="V145">
            <v>180.57781090035536</v>
          </cell>
        </row>
        <row r="146">
          <cell r="A146" t="str">
            <v>I</v>
          </cell>
          <cell r="B146">
            <v>9</v>
          </cell>
          <cell r="C146">
            <v>14</v>
          </cell>
          <cell r="D146">
            <v>0</v>
          </cell>
          <cell r="E146">
            <v>14</v>
          </cell>
          <cell r="F146">
            <v>0</v>
          </cell>
          <cell r="G146">
            <v>5</v>
          </cell>
          <cell r="H146">
            <v>9</v>
          </cell>
          <cell r="I146">
            <v>67</v>
          </cell>
          <cell r="J146">
            <v>11458</v>
          </cell>
          <cell r="K146">
            <v>97.625</v>
          </cell>
          <cell r="L146">
            <v>97.625</v>
          </cell>
          <cell r="M146">
            <v>0</v>
          </cell>
          <cell r="N146">
            <v>41.625</v>
          </cell>
          <cell r="O146">
            <v>56</v>
          </cell>
          <cell r="P146" t="str">
            <v>061</v>
          </cell>
          <cell r="Q146">
            <v>38718</v>
          </cell>
          <cell r="T146">
            <v>0.20895522388059701</v>
          </cell>
          <cell r="U146">
            <v>6.9732142857142856</v>
          </cell>
          <cell r="V146">
            <v>117.3674775928297</v>
          </cell>
        </row>
        <row r="147">
          <cell r="A147" t="str">
            <v>I</v>
          </cell>
          <cell r="B147">
            <v>100</v>
          </cell>
          <cell r="C147">
            <v>603</v>
          </cell>
          <cell r="D147">
            <v>5</v>
          </cell>
          <cell r="E147">
            <v>435</v>
          </cell>
          <cell r="F147">
            <v>168</v>
          </cell>
          <cell r="G147">
            <v>118</v>
          </cell>
          <cell r="H147">
            <v>485</v>
          </cell>
          <cell r="I147">
            <v>2769</v>
          </cell>
          <cell r="J147">
            <v>549797</v>
          </cell>
          <cell r="K147">
            <v>4210.875</v>
          </cell>
          <cell r="L147">
            <v>3031.875</v>
          </cell>
          <cell r="M147">
            <v>1179</v>
          </cell>
          <cell r="N147">
            <v>1004.625</v>
          </cell>
          <cell r="O147">
            <v>3206.25</v>
          </cell>
          <cell r="P147" t="str">
            <v>061</v>
          </cell>
          <cell r="Q147">
            <v>38749</v>
          </cell>
          <cell r="T147">
            <v>0.21776814734561215</v>
          </cell>
          <cell r="U147">
            <v>6.9832089552238807</v>
          </cell>
          <cell r="V147">
            <v>130.56597500519487</v>
          </cell>
        </row>
        <row r="148">
          <cell r="A148" t="str">
            <v>I</v>
          </cell>
          <cell r="B148">
            <v>192</v>
          </cell>
          <cell r="C148">
            <v>859</v>
          </cell>
          <cell r="D148">
            <v>8</v>
          </cell>
          <cell r="E148">
            <v>671</v>
          </cell>
          <cell r="F148">
            <v>188</v>
          </cell>
          <cell r="G148">
            <v>173</v>
          </cell>
          <cell r="H148">
            <v>686</v>
          </cell>
          <cell r="I148">
            <v>4123</v>
          </cell>
          <cell r="J148">
            <v>823105</v>
          </cell>
          <cell r="K148">
            <v>5705.625</v>
          </cell>
          <cell r="L148">
            <v>4182.75</v>
          </cell>
          <cell r="M148">
            <v>1522.875</v>
          </cell>
          <cell r="N148">
            <v>1444.25</v>
          </cell>
          <cell r="O148">
            <v>4261.375</v>
          </cell>
          <cell r="P148" t="str">
            <v>061</v>
          </cell>
          <cell r="Q148">
            <v>38777</v>
          </cell>
          <cell r="T148">
            <v>0.20834343924326945</v>
          </cell>
          <cell r="U148">
            <v>6.6421711292200234</v>
          </cell>
          <cell r="V148">
            <v>144.26202212728666</v>
          </cell>
        </row>
        <row r="149">
          <cell r="A149" t="str">
            <v>I</v>
          </cell>
          <cell r="B149">
            <v>231</v>
          </cell>
          <cell r="C149">
            <v>936</v>
          </cell>
          <cell r="D149">
            <v>13</v>
          </cell>
          <cell r="E149">
            <v>768</v>
          </cell>
          <cell r="F149">
            <v>168</v>
          </cell>
          <cell r="G149">
            <v>194</v>
          </cell>
          <cell r="H149">
            <v>742</v>
          </cell>
          <cell r="I149">
            <v>4316</v>
          </cell>
          <cell r="J149">
            <v>887307</v>
          </cell>
          <cell r="K149">
            <v>6254.875</v>
          </cell>
          <cell r="L149">
            <v>4820.375</v>
          </cell>
          <cell r="M149">
            <v>1434.5</v>
          </cell>
          <cell r="N149">
            <v>1694.875</v>
          </cell>
          <cell r="O149">
            <v>4560</v>
          </cell>
          <cell r="P149" t="str">
            <v>062</v>
          </cell>
          <cell r="Q149">
            <v>38808</v>
          </cell>
          <cell r="T149">
            <v>0.21686746987951808</v>
          </cell>
          <cell r="U149">
            <v>6.6825587606837606</v>
          </cell>
          <cell r="V149">
            <v>141.8584703930934</v>
          </cell>
        </row>
        <row r="150">
          <cell r="A150" t="str">
            <v>I</v>
          </cell>
          <cell r="B150">
            <v>268</v>
          </cell>
          <cell r="C150">
            <v>991</v>
          </cell>
          <cell r="D150">
            <v>25</v>
          </cell>
          <cell r="E150">
            <v>813</v>
          </cell>
          <cell r="F150">
            <v>178</v>
          </cell>
          <cell r="G150">
            <v>217</v>
          </cell>
          <cell r="H150">
            <v>774</v>
          </cell>
          <cell r="I150">
            <v>4613</v>
          </cell>
          <cell r="J150">
            <v>977683</v>
          </cell>
          <cell r="K150">
            <v>6790.5</v>
          </cell>
          <cell r="L150">
            <v>5395.5</v>
          </cell>
          <cell r="M150">
            <v>1395</v>
          </cell>
          <cell r="N150">
            <v>1649.125</v>
          </cell>
          <cell r="O150">
            <v>5141.375</v>
          </cell>
          <cell r="P150" t="str">
            <v>062</v>
          </cell>
          <cell r="Q150">
            <v>38838</v>
          </cell>
          <cell r="T150">
            <v>0.21482766095816172</v>
          </cell>
          <cell r="U150">
            <v>6.8521695257315844</v>
          </cell>
          <cell r="V150">
            <v>143.97805758044328</v>
          </cell>
        </row>
        <row r="151">
          <cell r="A151" t="str">
            <v>I</v>
          </cell>
          <cell r="B151">
            <v>321</v>
          </cell>
          <cell r="C151">
            <v>939</v>
          </cell>
          <cell r="D151">
            <v>16</v>
          </cell>
          <cell r="E151">
            <v>781</v>
          </cell>
          <cell r="F151">
            <v>158</v>
          </cell>
          <cell r="G151">
            <v>279</v>
          </cell>
          <cell r="H151">
            <v>660</v>
          </cell>
          <cell r="I151">
            <v>5249</v>
          </cell>
          <cell r="J151">
            <v>1072469</v>
          </cell>
          <cell r="K151">
            <v>6177.25</v>
          </cell>
          <cell r="L151">
            <v>4888.625</v>
          </cell>
          <cell r="M151">
            <v>1288.625</v>
          </cell>
          <cell r="N151">
            <v>1978</v>
          </cell>
          <cell r="O151">
            <v>4199.25</v>
          </cell>
          <cell r="P151" t="str">
            <v>062</v>
          </cell>
          <cell r="Q151">
            <v>38869</v>
          </cell>
          <cell r="T151">
            <v>0.17889121737473804</v>
          </cell>
          <cell r="U151">
            <v>6.5785410010649628</v>
          </cell>
          <cell r="V151">
            <v>173.61592941843054</v>
          </cell>
        </row>
        <row r="152">
          <cell r="A152" t="str">
            <v>I</v>
          </cell>
          <cell r="B152">
            <v>335</v>
          </cell>
          <cell r="C152">
            <v>959</v>
          </cell>
          <cell r="D152">
            <v>12</v>
          </cell>
          <cell r="E152">
            <v>818</v>
          </cell>
          <cell r="F152">
            <v>141</v>
          </cell>
          <cell r="G152">
            <v>291</v>
          </cell>
          <cell r="H152">
            <v>668</v>
          </cell>
          <cell r="I152">
            <v>5278</v>
          </cell>
          <cell r="J152">
            <v>1051756</v>
          </cell>
          <cell r="K152">
            <v>6320</v>
          </cell>
          <cell r="L152">
            <v>5275.625</v>
          </cell>
          <cell r="M152">
            <v>1044.375</v>
          </cell>
          <cell r="N152">
            <v>2264</v>
          </cell>
          <cell r="O152">
            <v>4056</v>
          </cell>
          <cell r="P152" t="str">
            <v>063</v>
          </cell>
          <cell r="Q152">
            <v>38899</v>
          </cell>
          <cell r="T152">
            <v>0.1816976127320955</v>
          </cell>
          <cell r="U152">
            <v>6.5901981230448383</v>
          </cell>
          <cell r="V152">
            <v>166.41708860759493</v>
          </cell>
        </row>
        <row r="153">
          <cell r="A153" t="str">
            <v>I</v>
          </cell>
          <cell r="B153">
            <v>326</v>
          </cell>
          <cell r="C153">
            <v>831</v>
          </cell>
          <cell r="D153">
            <v>13</v>
          </cell>
          <cell r="E153">
            <v>718</v>
          </cell>
          <cell r="F153">
            <v>113</v>
          </cell>
          <cell r="G153">
            <v>287</v>
          </cell>
          <cell r="H153">
            <v>544</v>
          </cell>
          <cell r="I153">
            <v>5595</v>
          </cell>
          <cell r="J153">
            <v>973331</v>
          </cell>
          <cell r="K153">
            <v>6229.875</v>
          </cell>
          <cell r="L153">
            <v>5199.375</v>
          </cell>
          <cell r="M153">
            <v>1030.5</v>
          </cell>
          <cell r="N153">
            <v>2169.625</v>
          </cell>
          <cell r="O153">
            <v>4060.25</v>
          </cell>
          <cell r="P153" t="str">
            <v>063</v>
          </cell>
          <cell r="Q153">
            <v>38930</v>
          </cell>
          <cell r="T153">
            <v>0.1485254691689008</v>
          </cell>
          <cell r="U153">
            <v>7.496841155234657</v>
          </cell>
          <cell r="V153">
            <v>156.23604004895765</v>
          </cell>
        </row>
        <row r="154">
          <cell r="A154" t="str">
            <v>I</v>
          </cell>
          <cell r="B154">
            <v>387</v>
          </cell>
          <cell r="C154">
            <v>1339</v>
          </cell>
          <cell r="D154">
            <v>14</v>
          </cell>
          <cell r="E154">
            <v>1154</v>
          </cell>
          <cell r="F154">
            <v>185</v>
          </cell>
          <cell r="G154">
            <v>385</v>
          </cell>
          <cell r="H154">
            <v>954</v>
          </cell>
          <cell r="I154">
            <v>6781</v>
          </cell>
          <cell r="J154">
            <v>1363554</v>
          </cell>
          <cell r="K154">
            <v>9672.25</v>
          </cell>
          <cell r="L154">
            <v>8408.25</v>
          </cell>
          <cell r="M154">
            <v>1264</v>
          </cell>
          <cell r="N154">
            <v>2958.375</v>
          </cell>
          <cell r="O154">
            <v>6713.875</v>
          </cell>
          <cell r="P154" t="str">
            <v>063</v>
          </cell>
          <cell r="Q154">
            <v>38961</v>
          </cell>
          <cell r="T154">
            <v>0.19746350095856069</v>
          </cell>
          <cell r="U154">
            <v>7.2234876773711729</v>
          </cell>
          <cell r="V154">
            <v>140.97588461836699</v>
          </cell>
        </row>
        <row r="155">
          <cell r="A155" t="str">
            <v>I</v>
          </cell>
          <cell r="B155">
            <v>411</v>
          </cell>
          <cell r="C155">
            <v>1342</v>
          </cell>
          <cell r="D155">
            <v>16</v>
          </cell>
          <cell r="E155">
            <v>1149</v>
          </cell>
          <cell r="F155">
            <v>193</v>
          </cell>
          <cell r="G155">
            <v>360</v>
          </cell>
          <cell r="H155">
            <v>982</v>
          </cell>
          <cell r="I155">
            <v>6669</v>
          </cell>
          <cell r="J155">
            <v>1431015</v>
          </cell>
          <cell r="K155">
            <v>10144.375</v>
          </cell>
          <cell r="L155">
            <v>8578</v>
          </cell>
          <cell r="M155">
            <v>1566.375</v>
          </cell>
          <cell r="N155">
            <v>2831</v>
          </cell>
          <cell r="O155">
            <v>7313.375</v>
          </cell>
          <cell r="P155" t="str">
            <v>064</v>
          </cell>
          <cell r="Q155">
            <v>38991</v>
          </cell>
          <cell r="T155">
            <v>0.20122956965062228</v>
          </cell>
          <cell r="U155">
            <v>7.5591467958271235</v>
          </cell>
          <cell r="V155">
            <v>141.06487585484567</v>
          </cell>
        </row>
        <row r="156">
          <cell r="A156" t="str">
            <v>I</v>
          </cell>
          <cell r="B156">
            <v>422</v>
          </cell>
          <cell r="C156">
            <v>1337</v>
          </cell>
          <cell r="D156">
            <v>15</v>
          </cell>
          <cell r="E156">
            <v>1164</v>
          </cell>
          <cell r="F156">
            <v>173</v>
          </cell>
          <cell r="G156">
            <v>358</v>
          </cell>
          <cell r="H156">
            <v>979</v>
          </cell>
          <cell r="I156">
            <v>7259</v>
          </cell>
          <cell r="J156">
            <v>1434063</v>
          </cell>
          <cell r="K156">
            <v>9773.75</v>
          </cell>
          <cell r="L156">
            <v>8639.125</v>
          </cell>
          <cell r="M156">
            <v>1134.625</v>
          </cell>
          <cell r="N156">
            <v>2751.5</v>
          </cell>
          <cell r="O156">
            <v>7022.25</v>
          </cell>
          <cell r="P156" t="str">
            <v>064</v>
          </cell>
          <cell r="Q156">
            <v>39022</v>
          </cell>
          <cell r="T156">
            <v>0.18418514946962392</v>
          </cell>
          <cell r="U156">
            <v>7.3102094240837694</v>
          </cell>
          <cell r="V156">
            <v>146.72597518864305</v>
          </cell>
        </row>
        <row r="157">
          <cell r="A157" t="str">
            <v>I</v>
          </cell>
          <cell r="B157">
            <v>484</v>
          </cell>
          <cell r="C157">
            <v>1402</v>
          </cell>
          <cell r="D157">
            <v>22</v>
          </cell>
          <cell r="E157">
            <v>1232</v>
          </cell>
          <cell r="F157">
            <v>170</v>
          </cell>
          <cell r="G157">
            <v>427</v>
          </cell>
          <cell r="H157">
            <v>975</v>
          </cell>
          <cell r="I157">
            <v>7485</v>
          </cell>
          <cell r="J157">
            <v>1572808</v>
          </cell>
          <cell r="K157">
            <v>8188.625</v>
          </cell>
          <cell r="L157">
            <v>7324.25</v>
          </cell>
          <cell r="M157">
            <v>864.375</v>
          </cell>
          <cell r="N157">
            <v>2547.5</v>
          </cell>
          <cell r="O157">
            <v>5641.125</v>
          </cell>
          <cell r="P157" t="str">
            <v>064</v>
          </cell>
          <cell r="Q157">
            <v>39052</v>
          </cell>
          <cell r="T157">
            <v>0.18730794923179692</v>
          </cell>
          <cell r="U157">
            <v>5.8406740370898715</v>
          </cell>
          <cell r="V157">
            <v>192.07229540979102</v>
          </cell>
        </row>
        <row r="158">
          <cell r="A158" t="str">
            <v>I</v>
          </cell>
          <cell r="B158">
            <v>464</v>
          </cell>
          <cell r="C158">
            <v>1372</v>
          </cell>
          <cell r="D158">
            <v>48</v>
          </cell>
          <cell r="E158">
            <v>1166</v>
          </cell>
          <cell r="F158">
            <v>206</v>
          </cell>
          <cell r="G158">
            <v>391</v>
          </cell>
          <cell r="H158">
            <v>981</v>
          </cell>
          <cell r="I158">
            <v>7428</v>
          </cell>
          <cell r="J158">
            <v>1409678</v>
          </cell>
          <cell r="K158">
            <v>9161.125</v>
          </cell>
          <cell r="L158">
            <v>7989.375</v>
          </cell>
          <cell r="M158">
            <v>1171.75</v>
          </cell>
          <cell r="N158">
            <v>2392.625</v>
          </cell>
          <cell r="O158">
            <v>6768.5</v>
          </cell>
          <cell r="P158" t="str">
            <v>071</v>
          </cell>
          <cell r="Q158">
            <v>39083</v>
          </cell>
          <cell r="T158">
            <v>0.18470651588583736</v>
          </cell>
          <cell r="U158">
            <v>6.6772048104956268</v>
          </cell>
          <cell r="V158">
            <v>153.8760796299581</v>
          </cell>
        </row>
        <row r="159">
          <cell r="A159" t="str">
            <v>I</v>
          </cell>
          <cell r="B159">
            <v>541</v>
          </cell>
          <cell r="C159">
            <v>1436</v>
          </cell>
          <cell r="D159">
            <v>24</v>
          </cell>
          <cell r="E159">
            <v>1243</v>
          </cell>
          <cell r="F159">
            <v>193</v>
          </cell>
          <cell r="G159">
            <v>365</v>
          </cell>
          <cell r="H159">
            <v>1071</v>
          </cell>
          <cell r="I159">
            <v>8602</v>
          </cell>
          <cell r="J159">
            <v>1428810</v>
          </cell>
          <cell r="K159">
            <v>9110.375</v>
          </cell>
          <cell r="L159">
            <v>8055.875</v>
          </cell>
          <cell r="M159">
            <v>1054.5</v>
          </cell>
          <cell r="N159">
            <v>2327.75</v>
          </cell>
          <cell r="O159">
            <v>6782.625</v>
          </cell>
          <cell r="P159" t="str">
            <v>071</v>
          </cell>
          <cell r="Q159">
            <v>39114</v>
          </cell>
          <cell r="T159">
            <v>0.16693792141362473</v>
          </cell>
          <cell r="U159">
            <v>6.3442722841225629</v>
          </cell>
          <cell r="V159">
            <v>156.83328073762058</v>
          </cell>
        </row>
        <row r="160">
          <cell r="A160" t="str">
            <v>I</v>
          </cell>
          <cell r="B160">
            <v>630</v>
          </cell>
          <cell r="C160">
            <v>1777</v>
          </cell>
          <cell r="D160">
            <v>24</v>
          </cell>
          <cell r="E160">
            <v>1546</v>
          </cell>
          <cell r="F160">
            <v>231</v>
          </cell>
          <cell r="G160">
            <v>444</v>
          </cell>
          <cell r="H160">
            <v>1333</v>
          </cell>
          <cell r="I160">
            <v>10133</v>
          </cell>
          <cell r="J160">
            <v>1803943</v>
          </cell>
          <cell r="K160">
            <v>12041.625</v>
          </cell>
          <cell r="L160">
            <v>10606.5</v>
          </cell>
          <cell r="M160">
            <v>1435.125</v>
          </cell>
          <cell r="N160">
            <v>2741.5</v>
          </cell>
          <cell r="O160">
            <v>9300.125</v>
          </cell>
          <cell r="P160" t="str">
            <v>071</v>
          </cell>
          <cell r="Q160">
            <v>39142</v>
          </cell>
          <cell r="T160">
            <v>0.17536761077667029</v>
          </cell>
          <cell r="U160">
            <v>6.7763787281935848</v>
          </cell>
          <cell r="V160">
            <v>149.80893359492595</v>
          </cell>
        </row>
        <row r="161">
          <cell r="A161" t="str">
            <v>I</v>
          </cell>
          <cell r="B161">
            <v>693</v>
          </cell>
          <cell r="C161">
            <v>1797</v>
          </cell>
          <cell r="D161">
            <v>26</v>
          </cell>
          <cell r="E161">
            <v>1573</v>
          </cell>
          <cell r="F161">
            <v>224</v>
          </cell>
          <cell r="G161">
            <v>482</v>
          </cell>
          <cell r="H161">
            <v>1315</v>
          </cell>
          <cell r="I161">
            <v>10848</v>
          </cell>
          <cell r="J161">
            <v>1776448</v>
          </cell>
          <cell r="K161">
            <v>11399.625</v>
          </cell>
          <cell r="L161">
            <v>10097.125</v>
          </cell>
          <cell r="M161">
            <v>1302.5</v>
          </cell>
          <cell r="N161">
            <v>2802.75</v>
          </cell>
          <cell r="O161">
            <v>8596.875</v>
          </cell>
          <cell r="P161" t="str">
            <v>072</v>
          </cell>
          <cell r="Q161">
            <v>39173</v>
          </cell>
          <cell r="T161">
            <v>0.16565265486725664</v>
          </cell>
          <cell r="U161">
            <v>6.3436978297161932</v>
          </cell>
          <cell r="V161">
            <v>155.83389804489184</v>
          </cell>
        </row>
        <row r="162">
          <cell r="A162" t="str">
            <v>I</v>
          </cell>
          <cell r="B162">
            <v>770</v>
          </cell>
          <cell r="C162">
            <v>2097</v>
          </cell>
          <cell r="D162">
            <v>42</v>
          </cell>
          <cell r="E162">
            <v>1867</v>
          </cell>
          <cell r="F162">
            <v>230</v>
          </cell>
          <cell r="G162">
            <v>649</v>
          </cell>
          <cell r="H162">
            <v>1448</v>
          </cell>
          <cell r="I162">
            <v>11640</v>
          </cell>
          <cell r="J162">
            <v>2271121</v>
          </cell>
          <cell r="K162">
            <v>14162.875</v>
          </cell>
          <cell r="L162">
            <v>12653.375</v>
          </cell>
          <cell r="M162">
            <v>1509.5</v>
          </cell>
          <cell r="N162">
            <v>3806.75</v>
          </cell>
          <cell r="O162">
            <v>10356.125</v>
          </cell>
          <cell r="P162" t="str">
            <v>072</v>
          </cell>
          <cell r="Q162">
            <v>39203</v>
          </cell>
          <cell r="T162">
            <v>0.18015463917525773</v>
          </cell>
          <cell r="U162">
            <v>6.7538745827372439</v>
          </cell>
          <cell r="V162">
            <v>160.35734270054633</v>
          </cell>
        </row>
        <row r="163">
          <cell r="A163" t="str">
            <v>I</v>
          </cell>
          <cell r="B163">
            <v>875</v>
          </cell>
          <cell r="C163">
            <v>2099</v>
          </cell>
          <cell r="D163">
            <v>31</v>
          </cell>
          <cell r="E163">
            <v>1927</v>
          </cell>
          <cell r="F163">
            <v>172</v>
          </cell>
          <cell r="G163">
            <v>724</v>
          </cell>
          <cell r="H163">
            <v>1375</v>
          </cell>
          <cell r="I163">
            <v>12508</v>
          </cell>
          <cell r="J163">
            <v>2383586</v>
          </cell>
          <cell r="K163">
            <v>12448.125</v>
          </cell>
          <cell r="L163">
            <v>11317.125</v>
          </cell>
          <cell r="M163">
            <v>1131</v>
          </cell>
          <cell r="N163">
            <v>3962.25</v>
          </cell>
          <cell r="O163">
            <v>8485.875</v>
          </cell>
          <cell r="P163" t="str">
            <v>072</v>
          </cell>
          <cell r="Q163">
            <v>39234</v>
          </cell>
          <cell r="T163">
            <v>0.16781259993604095</v>
          </cell>
          <cell r="U163">
            <v>5.9305026202953783</v>
          </cell>
          <cell r="V163">
            <v>191.48152834262189</v>
          </cell>
        </row>
        <row r="164">
          <cell r="A164" t="str">
            <v>I</v>
          </cell>
          <cell r="B164">
            <v>847</v>
          </cell>
          <cell r="C164">
            <v>2037</v>
          </cell>
          <cell r="D164">
            <v>34</v>
          </cell>
          <cell r="E164">
            <v>1853</v>
          </cell>
          <cell r="F164">
            <v>184</v>
          </cell>
          <cell r="G164">
            <v>700</v>
          </cell>
          <cell r="H164">
            <v>1337</v>
          </cell>
          <cell r="I164">
            <v>11793</v>
          </cell>
          <cell r="J164">
            <v>2205789</v>
          </cell>
          <cell r="K164">
            <v>12760</v>
          </cell>
          <cell r="L164">
            <v>11600.25</v>
          </cell>
          <cell r="M164">
            <v>1159.75</v>
          </cell>
          <cell r="N164">
            <v>4344.75</v>
          </cell>
          <cell r="O164">
            <v>8415.25</v>
          </cell>
          <cell r="P164" t="str">
            <v>073</v>
          </cell>
          <cell r="Q164">
            <v>39264</v>
          </cell>
          <cell r="T164">
            <v>0.17272958534723989</v>
          </cell>
          <cell r="U164">
            <v>6.2641138929798723</v>
          </cell>
          <cell r="V164">
            <v>172.86747648902821</v>
          </cell>
        </row>
        <row r="165">
          <cell r="A165" t="str">
            <v>I</v>
          </cell>
          <cell r="B165">
            <v>805</v>
          </cell>
          <cell r="C165">
            <v>1778</v>
          </cell>
          <cell r="D165">
            <v>41</v>
          </cell>
          <cell r="E165">
            <v>1633</v>
          </cell>
          <cell r="F165">
            <v>145</v>
          </cell>
          <cell r="G165">
            <v>668</v>
          </cell>
          <cell r="H165">
            <v>1110</v>
          </cell>
          <cell r="I165">
            <v>11378</v>
          </cell>
          <cell r="J165">
            <v>1912822</v>
          </cell>
          <cell r="K165">
            <v>10889.125</v>
          </cell>
          <cell r="L165">
            <v>9855.375</v>
          </cell>
          <cell r="M165">
            <v>1033.75</v>
          </cell>
          <cell r="N165">
            <v>4228.875</v>
          </cell>
          <cell r="O165">
            <v>6660.25</v>
          </cell>
          <cell r="P165" t="str">
            <v>073</v>
          </cell>
          <cell r="Q165">
            <v>39295</v>
          </cell>
          <cell r="T165">
            <v>0.15626647917032871</v>
          </cell>
          <cell r="U165">
            <v>6.1243672665916762</v>
          </cell>
          <cell r="V165">
            <v>175.66351750025828</v>
          </cell>
        </row>
        <row r="166">
          <cell r="A166" t="str">
            <v>I</v>
          </cell>
          <cell r="B166">
            <v>927</v>
          </cell>
          <cell r="C166">
            <v>2334</v>
          </cell>
          <cell r="D166">
            <v>30</v>
          </cell>
          <cell r="E166">
            <v>2111</v>
          </cell>
          <cell r="F166">
            <v>223</v>
          </cell>
          <cell r="G166">
            <v>748</v>
          </cell>
          <cell r="H166">
            <v>1586</v>
          </cell>
          <cell r="I166">
            <v>12918</v>
          </cell>
          <cell r="J166">
            <v>2421351</v>
          </cell>
          <cell r="K166">
            <v>14764.125</v>
          </cell>
          <cell r="L166">
            <v>13405.875</v>
          </cell>
          <cell r="M166">
            <v>1358.25</v>
          </cell>
          <cell r="N166">
            <v>4403.125</v>
          </cell>
          <cell r="O166">
            <v>10361</v>
          </cell>
          <cell r="P166" t="str">
            <v>073</v>
          </cell>
          <cell r="Q166">
            <v>39326</v>
          </cell>
          <cell r="T166">
            <v>0.18067812354853693</v>
          </cell>
          <cell r="U166">
            <v>6.3256748071979434</v>
          </cell>
          <cell r="V166">
            <v>164.00233674532015</v>
          </cell>
        </row>
        <row r="167">
          <cell r="A167" t="str">
            <v>I</v>
          </cell>
          <cell r="B167">
            <v>963</v>
          </cell>
          <cell r="C167">
            <v>2436</v>
          </cell>
          <cell r="D167">
            <v>45</v>
          </cell>
          <cell r="E167">
            <v>2185</v>
          </cell>
          <cell r="F167">
            <v>251</v>
          </cell>
          <cell r="G167">
            <v>731</v>
          </cell>
          <cell r="H167">
            <v>1705</v>
          </cell>
          <cell r="I167">
            <v>14113</v>
          </cell>
          <cell r="J167">
            <v>2644070</v>
          </cell>
          <cell r="K167">
            <v>16011.625</v>
          </cell>
          <cell r="L167">
            <v>14171.75</v>
          </cell>
          <cell r="M167">
            <v>1839.875</v>
          </cell>
          <cell r="N167">
            <v>4381.875</v>
          </cell>
          <cell r="O167">
            <v>11629.75</v>
          </cell>
          <cell r="P167" t="str">
            <v>074</v>
          </cell>
          <cell r="Q167">
            <v>39356</v>
          </cell>
          <cell r="T167">
            <v>0.17260681641040176</v>
          </cell>
          <cell r="U167">
            <v>6.572916666666667</v>
          </cell>
          <cell r="V167">
            <v>165.13439454146598</v>
          </cell>
        </row>
        <row r="168">
          <cell r="A168" t="str">
            <v>I</v>
          </cell>
          <cell r="B168">
            <v>967</v>
          </cell>
          <cell r="C168">
            <v>2426</v>
          </cell>
          <cell r="D168">
            <v>38</v>
          </cell>
          <cell r="E168">
            <v>2204</v>
          </cell>
          <cell r="F168">
            <v>222</v>
          </cell>
          <cell r="G168">
            <v>718</v>
          </cell>
          <cell r="H168">
            <v>1708</v>
          </cell>
          <cell r="I168">
            <v>14092</v>
          </cell>
          <cell r="J168">
            <v>2447678</v>
          </cell>
          <cell r="K168">
            <v>14311.625</v>
          </cell>
          <cell r="L168">
            <v>12893.625</v>
          </cell>
          <cell r="M168">
            <v>1418</v>
          </cell>
          <cell r="N168">
            <v>3999.75</v>
          </cell>
          <cell r="O168">
            <v>10311.875</v>
          </cell>
          <cell r="P168" t="str">
            <v>074</v>
          </cell>
          <cell r="Q168">
            <v>39387</v>
          </cell>
          <cell r="T168">
            <v>0.17215441385183083</v>
          </cell>
          <cell r="U168">
            <v>5.8992683429513599</v>
          </cell>
          <cell r="V168">
            <v>171.02725930842934</v>
          </cell>
        </row>
        <row r="169">
          <cell r="A169" t="str">
            <v>I</v>
          </cell>
          <cell r="B169">
            <v>1030</v>
          </cell>
          <cell r="C169">
            <v>2453</v>
          </cell>
          <cell r="D169">
            <v>31</v>
          </cell>
          <cell r="E169">
            <v>2271</v>
          </cell>
          <cell r="F169">
            <v>182</v>
          </cell>
          <cell r="G169">
            <v>752</v>
          </cell>
          <cell r="H169">
            <v>1701</v>
          </cell>
          <cell r="I169">
            <v>14698</v>
          </cell>
          <cell r="J169">
            <v>2708372</v>
          </cell>
          <cell r="K169">
            <v>12773.875</v>
          </cell>
          <cell r="L169">
            <v>11432.625</v>
          </cell>
          <cell r="M169">
            <v>1341.25</v>
          </cell>
          <cell r="N169">
            <v>3992.5</v>
          </cell>
          <cell r="O169">
            <v>8781.375</v>
          </cell>
          <cell r="P169" t="str">
            <v>074</v>
          </cell>
          <cell r="Q169">
            <v>39417</v>
          </cell>
          <cell r="T169">
            <v>0.16689345489182203</v>
          </cell>
          <cell r="U169">
            <v>5.2074500611496131</v>
          </cell>
          <cell r="V169">
            <v>212.02430742433287</v>
          </cell>
        </row>
        <row r="170">
          <cell r="A170" t="str">
            <v>I</v>
          </cell>
          <cell r="B170">
            <v>815</v>
          </cell>
          <cell r="C170">
            <v>2107</v>
          </cell>
          <cell r="D170">
            <v>23</v>
          </cell>
          <cell r="E170">
            <v>1917</v>
          </cell>
          <cell r="F170">
            <v>190</v>
          </cell>
          <cell r="G170">
            <v>551</v>
          </cell>
          <cell r="H170">
            <v>1556</v>
          </cell>
          <cell r="I170">
            <v>12100</v>
          </cell>
          <cell r="J170">
            <v>2180252</v>
          </cell>
          <cell r="K170">
            <v>13222.25</v>
          </cell>
          <cell r="L170">
            <v>12012.125</v>
          </cell>
          <cell r="M170">
            <v>1210.125</v>
          </cell>
          <cell r="N170">
            <v>3667.75</v>
          </cell>
          <cell r="O170">
            <v>9554.5</v>
          </cell>
          <cell r="P170" t="str">
            <v>081</v>
          </cell>
          <cell r="Q170">
            <v>39448</v>
          </cell>
          <cell r="T170">
            <v>0.17413223140495868</v>
          </cell>
          <cell r="U170">
            <v>6.2753915519696246</v>
          </cell>
          <cell r="V170">
            <v>164.89266199020591</v>
          </cell>
        </row>
        <row r="171">
          <cell r="A171" t="str">
            <v>I</v>
          </cell>
          <cell r="B171">
            <v>770</v>
          </cell>
          <cell r="C171">
            <v>1812</v>
          </cell>
          <cell r="D171">
            <v>19</v>
          </cell>
          <cell r="E171">
            <v>1656</v>
          </cell>
          <cell r="F171">
            <v>156</v>
          </cell>
          <cell r="G171">
            <v>416</v>
          </cell>
          <cell r="H171">
            <v>1396</v>
          </cell>
          <cell r="I171">
            <v>11624</v>
          </cell>
          <cell r="J171">
            <v>1804318</v>
          </cell>
          <cell r="K171">
            <v>11119.125</v>
          </cell>
          <cell r="L171">
            <v>10000.875</v>
          </cell>
          <cell r="M171">
            <v>1118.25</v>
          </cell>
          <cell r="N171">
            <v>2610.625</v>
          </cell>
          <cell r="O171">
            <v>8508.5</v>
          </cell>
          <cell r="P171" t="str">
            <v>081</v>
          </cell>
          <cell r="Q171">
            <v>39479</v>
          </cell>
          <cell r="T171">
            <v>0.15588437715072265</v>
          </cell>
          <cell r="U171">
            <v>6.1363824503311255</v>
          </cell>
          <cell r="V171">
            <v>162.2715816217553</v>
          </cell>
        </row>
        <row r="172">
          <cell r="A172" t="str">
            <v>I</v>
          </cell>
          <cell r="B172">
            <v>745</v>
          </cell>
          <cell r="C172">
            <v>1697</v>
          </cell>
          <cell r="D172">
            <v>16</v>
          </cell>
          <cell r="E172">
            <v>1580</v>
          </cell>
          <cell r="F172">
            <v>117</v>
          </cell>
          <cell r="G172">
            <v>384</v>
          </cell>
          <cell r="H172">
            <v>1313</v>
          </cell>
          <cell r="I172">
            <v>11132</v>
          </cell>
          <cell r="J172">
            <v>1829584</v>
          </cell>
          <cell r="K172">
            <v>10683.25</v>
          </cell>
          <cell r="L172">
            <v>9843</v>
          </cell>
          <cell r="M172">
            <v>840.25</v>
          </cell>
          <cell r="N172">
            <v>2309.625</v>
          </cell>
          <cell r="O172">
            <v>8373.625</v>
          </cell>
          <cell r="P172" t="str">
            <v>081</v>
          </cell>
          <cell r="Q172">
            <v>39508</v>
          </cell>
          <cell r="T172">
            <v>0.15244340639597556</v>
          </cell>
          <cell r="U172">
            <v>6.295374189746612</v>
          </cell>
          <cell r="V172">
            <v>171.25724849647813</v>
          </cell>
        </row>
        <row r="173">
          <cell r="A173" t="str">
            <v>I</v>
          </cell>
          <cell r="B173">
            <v>685</v>
          </cell>
          <cell r="C173">
            <v>1639</v>
          </cell>
          <cell r="D173">
            <v>14</v>
          </cell>
          <cell r="E173">
            <v>1500</v>
          </cell>
          <cell r="F173">
            <v>139</v>
          </cell>
          <cell r="G173">
            <v>331</v>
          </cell>
          <cell r="H173">
            <v>1308</v>
          </cell>
          <cell r="I173">
            <v>10279</v>
          </cell>
          <cell r="J173">
            <v>1772317</v>
          </cell>
          <cell r="K173">
            <v>10939.625</v>
          </cell>
          <cell r="L173">
            <v>9991.125</v>
          </cell>
          <cell r="M173">
            <v>948.5</v>
          </cell>
          <cell r="N173">
            <v>2194.25</v>
          </cell>
          <cell r="O173">
            <v>8745.375</v>
          </cell>
          <cell r="P173" t="str">
            <v>082</v>
          </cell>
          <cell r="Q173">
            <v>39539</v>
          </cell>
          <cell r="T173">
            <v>0.15945130849304406</v>
          </cell>
          <cell r="U173">
            <v>6.6745729103111655</v>
          </cell>
          <cell r="V173">
            <v>162.00893540683523</v>
          </cell>
        </row>
        <row r="174">
          <cell r="A174" t="str">
            <v>I</v>
          </cell>
          <cell r="B174">
            <v>666</v>
          </cell>
          <cell r="C174">
            <v>1555</v>
          </cell>
          <cell r="D174">
            <v>8</v>
          </cell>
          <cell r="E174">
            <v>1420</v>
          </cell>
          <cell r="F174">
            <v>135</v>
          </cell>
          <cell r="G174">
            <v>297</v>
          </cell>
          <cell r="H174">
            <v>1258</v>
          </cell>
          <cell r="I174">
            <v>10202</v>
          </cell>
          <cell r="J174">
            <v>1770529</v>
          </cell>
          <cell r="K174">
            <v>10419.75</v>
          </cell>
          <cell r="L174">
            <v>9440.875</v>
          </cell>
          <cell r="M174">
            <v>978.875</v>
          </cell>
          <cell r="N174">
            <v>1971.875</v>
          </cell>
          <cell r="O174">
            <v>8447.875</v>
          </cell>
          <cell r="P174" t="str">
            <v>082</v>
          </cell>
          <cell r="Q174">
            <v>39569</v>
          </cell>
          <cell r="T174">
            <v>0.15242109390315625</v>
          </cell>
          <cell r="U174">
            <v>6.7008038585209002</v>
          </cell>
          <cell r="V174">
            <v>169.92048753568943</v>
          </cell>
        </row>
        <row r="175">
          <cell r="A175" t="str">
            <v>I</v>
          </cell>
          <cell r="B175">
            <v>625</v>
          </cell>
          <cell r="C175">
            <v>1349</v>
          </cell>
          <cell r="D175">
            <v>9</v>
          </cell>
          <cell r="E175">
            <v>1251</v>
          </cell>
          <cell r="F175">
            <v>98</v>
          </cell>
          <cell r="G175">
            <v>247</v>
          </cell>
          <cell r="H175">
            <v>1102</v>
          </cell>
          <cell r="I175">
            <v>9574</v>
          </cell>
          <cell r="J175">
            <v>1715839</v>
          </cell>
          <cell r="K175">
            <v>8174.25</v>
          </cell>
          <cell r="L175">
            <v>7549.75</v>
          </cell>
          <cell r="M175">
            <v>624.5</v>
          </cell>
          <cell r="N175">
            <v>1652.25</v>
          </cell>
          <cell r="O175">
            <v>6522</v>
          </cell>
          <cell r="P175" t="str">
            <v>082</v>
          </cell>
          <cell r="Q175">
            <v>39600</v>
          </cell>
          <cell r="T175">
            <v>0.14090244411949029</v>
          </cell>
          <cell r="U175">
            <v>6.0594885100074132</v>
          </cell>
          <cell r="V175">
            <v>209.90782028932318</v>
          </cell>
        </row>
        <row r="176">
          <cell r="A176" t="str">
            <v>I</v>
          </cell>
          <cell r="B176">
            <v>627</v>
          </cell>
          <cell r="C176">
            <v>1329</v>
          </cell>
          <cell r="D176">
            <v>8</v>
          </cell>
          <cell r="E176">
            <v>1240</v>
          </cell>
          <cell r="F176">
            <v>89</v>
          </cell>
          <cell r="G176">
            <v>265</v>
          </cell>
          <cell r="H176">
            <v>1064</v>
          </cell>
          <cell r="I176">
            <v>8377</v>
          </cell>
          <cell r="J176">
            <v>1482283</v>
          </cell>
          <cell r="K176">
            <v>8102.375</v>
          </cell>
          <cell r="L176">
            <v>7446.875</v>
          </cell>
          <cell r="M176">
            <v>655.5</v>
          </cell>
          <cell r="N176">
            <v>1473.625</v>
          </cell>
          <cell r="O176">
            <v>6628.75</v>
          </cell>
          <cell r="P176" t="str">
            <v>083</v>
          </cell>
          <cell r="Q176">
            <v>39630</v>
          </cell>
          <cell r="T176">
            <v>0.158648680912021</v>
          </cell>
          <cell r="U176">
            <v>6.0965951843491348</v>
          </cell>
          <cell r="V176">
            <v>182.94426017062898</v>
          </cell>
        </row>
        <row r="177">
          <cell r="A177" t="str">
            <v>I</v>
          </cell>
          <cell r="B177">
            <v>643</v>
          </cell>
          <cell r="C177">
            <v>1290</v>
          </cell>
          <cell r="D177">
            <v>8</v>
          </cell>
          <cell r="E177">
            <v>1201</v>
          </cell>
          <cell r="F177">
            <v>89</v>
          </cell>
          <cell r="G177">
            <v>307</v>
          </cell>
          <cell r="H177">
            <v>983</v>
          </cell>
          <cell r="I177">
            <v>8341</v>
          </cell>
          <cell r="J177">
            <v>1353616</v>
          </cell>
          <cell r="K177">
            <v>7790.625</v>
          </cell>
          <cell r="L177">
            <v>7084.25</v>
          </cell>
          <cell r="M177">
            <v>706.375</v>
          </cell>
          <cell r="N177">
            <v>2126.625</v>
          </cell>
          <cell r="O177">
            <v>5664</v>
          </cell>
          <cell r="P177" t="str">
            <v>083</v>
          </cell>
          <cell r="Q177">
            <v>39661</v>
          </cell>
          <cell r="T177">
            <v>0.15465771490228988</v>
          </cell>
          <cell r="U177">
            <v>6.0392441860465116</v>
          </cell>
          <cell r="V177">
            <v>173.74934616927396</v>
          </cell>
        </row>
        <row r="178">
          <cell r="A178" t="str">
            <v>I</v>
          </cell>
          <cell r="B178">
            <v>793</v>
          </cell>
          <cell r="C178">
            <v>1907</v>
          </cell>
          <cell r="D178">
            <v>11</v>
          </cell>
          <cell r="E178">
            <v>1766</v>
          </cell>
          <cell r="F178">
            <v>141</v>
          </cell>
          <cell r="G178">
            <v>476</v>
          </cell>
          <cell r="H178">
            <v>1431</v>
          </cell>
          <cell r="I178">
            <v>11694</v>
          </cell>
          <cell r="J178">
            <v>2005186</v>
          </cell>
          <cell r="K178">
            <v>11974.875</v>
          </cell>
          <cell r="L178">
            <v>10910.75</v>
          </cell>
          <cell r="M178">
            <v>1064.125</v>
          </cell>
          <cell r="N178">
            <v>2704.875</v>
          </cell>
          <cell r="O178">
            <v>9270</v>
          </cell>
          <cell r="P178" t="str">
            <v>083</v>
          </cell>
          <cell r="Q178">
            <v>39692</v>
          </cell>
          <cell r="T178">
            <v>0.16307508123824183</v>
          </cell>
          <cell r="U178">
            <v>6.2794310435238598</v>
          </cell>
          <cell r="V178">
            <v>167.44943057860729</v>
          </cell>
        </row>
        <row r="179">
          <cell r="A179" t="str">
            <v>I</v>
          </cell>
          <cell r="B179">
            <v>848</v>
          </cell>
          <cell r="C179">
            <v>2083</v>
          </cell>
          <cell r="D179">
            <v>14</v>
          </cell>
          <cell r="E179">
            <v>1851</v>
          </cell>
          <cell r="F179">
            <v>232</v>
          </cell>
          <cell r="G179">
            <v>552</v>
          </cell>
          <cell r="H179">
            <v>1531</v>
          </cell>
          <cell r="I179">
            <v>12326</v>
          </cell>
          <cell r="J179">
            <v>2213568</v>
          </cell>
          <cell r="K179">
            <v>13366.75</v>
          </cell>
          <cell r="L179">
            <v>11751.375</v>
          </cell>
          <cell r="M179">
            <v>1615.375</v>
          </cell>
          <cell r="N179">
            <v>3502</v>
          </cell>
          <cell r="O179">
            <v>9864.75</v>
          </cell>
          <cell r="P179" t="str">
            <v>084</v>
          </cell>
          <cell r="Q179">
            <v>39722</v>
          </cell>
          <cell r="T179">
            <v>0.1689923738439072</v>
          </cell>
          <cell r="U179">
            <v>6.4170667306769085</v>
          </cell>
          <cell r="V179">
            <v>165.60255858753999</v>
          </cell>
        </row>
        <row r="180">
          <cell r="A180" t="str">
            <v>I</v>
          </cell>
          <cell r="B180">
            <v>862</v>
          </cell>
          <cell r="C180">
            <v>2125</v>
          </cell>
          <cell r="D180">
            <v>13</v>
          </cell>
          <cell r="E180">
            <v>1868</v>
          </cell>
          <cell r="F180">
            <v>257</v>
          </cell>
          <cell r="G180">
            <v>597</v>
          </cell>
          <cell r="H180">
            <v>1528</v>
          </cell>
          <cell r="I180">
            <v>12911</v>
          </cell>
          <cell r="J180">
            <v>2179338</v>
          </cell>
          <cell r="K180">
            <v>12682</v>
          </cell>
          <cell r="L180">
            <v>10861.625</v>
          </cell>
          <cell r="M180">
            <v>1820.375</v>
          </cell>
          <cell r="N180">
            <v>3662.25</v>
          </cell>
          <cell r="O180">
            <v>9019.75</v>
          </cell>
          <cell r="P180" t="str">
            <v>084</v>
          </cell>
          <cell r="Q180">
            <v>39753</v>
          </cell>
          <cell r="T180">
            <v>0.16458833552784446</v>
          </cell>
          <cell r="U180">
            <v>5.968</v>
          </cell>
          <cell r="V180">
            <v>171.84497713294434</v>
          </cell>
        </row>
        <row r="181">
          <cell r="A181" t="str">
            <v>I</v>
          </cell>
          <cell r="B181">
            <v>961</v>
          </cell>
          <cell r="C181">
            <v>2211</v>
          </cell>
          <cell r="D181">
            <v>18</v>
          </cell>
          <cell r="E181">
            <v>2031</v>
          </cell>
          <cell r="F181">
            <v>180</v>
          </cell>
          <cell r="G181">
            <v>651</v>
          </cell>
          <cell r="H181">
            <v>1560</v>
          </cell>
          <cell r="I181">
            <v>13779</v>
          </cell>
          <cell r="J181">
            <v>2518391</v>
          </cell>
          <cell r="K181">
            <v>12071.375</v>
          </cell>
          <cell r="L181">
            <v>10532</v>
          </cell>
          <cell r="M181">
            <v>1539.375</v>
          </cell>
          <cell r="N181">
            <v>4021.625</v>
          </cell>
          <cell r="O181">
            <v>8049.75</v>
          </cell>
          <cell r="P181" t="str">
            <v>084</v>
          </cell>
          <cell r="Q181">
            <v>39783</v>
          </cell>
          <cell r="T181">
            <v>0.16046157195732635</v>
          </cell>
          <cell r="U181">
            <v>5.4596901854364539</v>
          </cell>
          <cell r="V181">
            <v>208.62503235961105</v>
          </cell>
        </row>
        <row r="182">
          <cell r="A182" t="str">
            <v>K</v>
          </cell>
          <cell r="B182">
            <v>8</v>
          </cell>
          <cell r="C182">
            <v>15</v>
          </cell>
          <cell r="D182">
            <v>0</v>
          </cell>
          <cell r="E182">
            <v>14</v>
          </cell>
          <cell r="F182">
            <v>1</v>
          </cell>
          <cell r="G182">
            <v>10</v>
          </cell>
          <cell r="H182">
            <v>5</v>
          </cell>
          <cell r="I182">
            <v>35</v>
          </cell>
          <cell r="J182">
            <v>8572</v>
          </cell>
          <cell r="K182">
            <v>49.375</v>
          </cell>
          <cell r="L182">
            <v>46.125</v>
          </cell>
          <cell r="M182">
            <v>3.25</v>
          </cell>
          <cell r="N182">
            <v>28</v>
          </cell>
          <cell r="O182">
            <v>21.375</v>
          </cell>
          <cell r="P182" t="str">
            <v>061</v>
          </cell>
          <cell r="Q182">
            <v>38718</v>
          </cell>
          <cell r="T182">
            <v>0.42857142857142855</v>
          </cell>
          <cell r="U182">
            <v>3.2916666666666665</v>
          </cell>
          <cell r="V182">
            <v>173.61012658227847</v>
          </cell>
        </row>
        <row r="183">
          <cell r="A183" t="str">
            <v>K</v>
          </cell>
          <cell r="B183">
            <v>79</v>
          </cell>
          <cell r="C183">
            <v>280</v>
          </cell>
          <cell r="D183">
            <v>1</v>
          </cell>
          <cell r="E183">
            <v>163</v>
          </cell>
          <cell r="F183">
            <v>117</v>
          </cell>
          <cell r="G183">
            <v>102</v>
          </cell>
          <cell r="H183">
            <v>178</v>
          </cell>
          <cell r="I183">
            <v>1084</v>
          </cell>
          <cell r="J183">
            <v>266073</v>
          </cell>
          <cell r="K183">
            <v>1438.625</v>
          </cell>
          <cell r="L183">
            <v>629.625</v>
          </cell>
          <cell r="M183">
            <v>809</v>
          </cell>
          <cell r="N183">
            <v>687.75</v>
          </cell>
          <cell r="O183">
            <v>750.875</v>
          </cell>
          <cell r="P183" t="str">
            <v>061</v>
          </cell>
          <cell r="Q183">
            <v>38749</v>
          </cell>
          <cell r="T183">
            <v>0.25830258302583026</v>
          </cell>
          <cell r="U183">
            <v>5.1379464285714285</v>
          </cell>
          <cell r="V183">
            <v>184.94951776870275</v>
          </cell>
        </row>
        <row r="184">
          <cell r="A184" t="str">
            <v>K</v>
          </cell>
          <cell r="B184">
            <v>145</v>
          </cell>
          <cell r="C184">
            <v>620</v>
          </cell>
          <cell r="D184">
            <v>5</v>
          </cell>
          <cell r="E184">
            <v>452</v>
          </cell>
          <cell r="F184">
            <v>168</v>
          </cell>
          <cell r="G184">
            <v>315</v>
          </cell>
          <cell r="H184">
            <v>305</v>
          </cell>
          <cell r="I184">
            <v>2924</v>
          </cell>
          <cell r="J184">
            <v>460255</v>
          </cell>
          <cell r="K184">
            <v>3200.375</v>
          </cell>
          <cell r="L184">
            <v>2197</v>
          </cell>
          <cell r="M184">
            <v>1003.375</v>
          </cell>
          <cell r="N184">
            <v>1760.25</v>
          </cell>
          <cell r="O184">
            <v>1440.125</v>
          </cell>
          <cell r="P184" t="str">
            <v>061</v>
          </cell>
          <cell r="Q184">
            <v>38777</v>
          </cell>
          <cell r="T184">
            <v>0.21203830369357046</v>
          </cell>
          <cell r="U184">
            <v>5.1618951612903228</v>
          </cell>
          <cell r="V184">
            <v>143.81283443346481</v>
          </cell>
        </row>
        <row r="185">
          <cell r="A185" t="str">
            <v>K</v>
          </cell>
          <cell r="B185">
            <v>174</v>
          </cell>
          <cell r="C185">
            <v>648</v>
          </cell>
          <cell r="D185">
            <v>10</v>
          </cell>
          <cell r="E185">
            <v>468</v>
          </cell>
          <cell r="F185">
            <v>180</v>
          </cell>
          <cell r="G185">
            <v>266</v>
          </cell>
          <cell r="H185">
            <v>382</v>
          </cell>
          <cell r="I185">
            <v>3330</v>
          </cell>
          <cell r="J185">
            <v>483248</v>
          </cell>
          <cell r="K185">
            <v>3355.5</v>
          </cell>
          <cell r="L185">
            <v>2371.625</v>
          </cell>
          <cell r="M185">
            <v>983.875</v>
          </cell>
          <cell r="N185">
            <v>1480.5</v>
          </cell>
          <cell r="O185">
            <v>1875</v>
          </cell>
          <cell r="P185" t="str">
            <v>062</v>
          </cell>
          <cell r="Q185">
            <v>38808</v>
          </cell>
          <cell r="T185">
            <v>0.19459459459459461</v>
          </cell>
          <cell r="U185">
            <v>5.1782407407407405</v>
          </cell>
          <cell r="V185">
            <v>144.01668901803009</v>
          </cell>
        </row>
        <row r="186">
          <cell r="A186" t="str">
            <v>K</v>
          </cell>
          <cell r="B186">
            <v>204</v>
          </cell>
          <cell r="C186">
            <v>707</v>
          </cell>
          <cell r="D186">
            <v>18</v>
          </cell>
          <cell r="E186">
            <v>536</v>
          </cell>
          <cell r="F186">
            <v>171</v>
          </cell>
          <cell r="G186">
            <v>297</v>
          </cell>
          <cell r="H186">
            <v>410</v>
          </cell>
          <cell r="I186">
            <v>4082</v>
          </cell>
          <cell r="J186">
            <v>544112</v>
          </cell>
          <cell r="K186">
            <v>3949.125</v>
          </cell>
          <cell r="L186">
            <v>2900.25</v>
          </cell>
          <cell r="M186">
            <v>1048.875</v>
          </cell>
          <cell r="N186">
            <v>1874</v>
          </cell>
          <cell r="O186">
            <v>2075.125</v>
          </cell>
          <cell r="P186" t="str">
            <v>062</v>
          </cell>
          <cell r="Q186">
            <v>38838</v>
          </cell>
          <cell r="T186">
            <v>0.17319941205291522</v>
          </cell>
          <cell r="U186">
            <v>5.5857496463932108</v>
          </cell>
          <cell r="V186">
            <v>137.78039439116259</v>
          </cell>
        </row>
        <row r="187">
          <cell r="A187" t="str">
            <v>K</v>
          </cell>
          <cell r="B187">
            <v>249</v>
          </cell>
          <cell r="C187">
            <v>959</v>
          </cell>
          <cell r="D187">
            <v>13</v>
          </cell>
          <cell r="E187">
            <v>738</v>
          </cell>
          <cell r="F187">
            <v>221</v>
          </cell>
          <cell r="G187">
            <v>428</v>
          </cell>
          <cell r="H187">
            <v>531</v>
          </cell>
          <cell r="I187">
            <v>5216</v>
          </cell>
          <cell r="J187">
            <v>755242</v>
          </cell>
          <cell r="K187">
            <v>4357.625</v>
          </cell>
          <cell r="L187">
            <v>3184.25</v>
          </cell>
          <cell r="M187">
            <v>1173.375</v>
          </cell>
          <cell r="N187">
            <v>1823.375</v>
          </cell>
          <cell r="O187">
            <v>2534.25</v>
          </cell>
          <cell r="P187" t="str">
            <v>062</v>
          </cell>
          <cell r="Q187">
            <v>38869</v>
          </cell>
          <cell r="T187">
            <v>0.18385736196319019</v>
          </cell>
          <cell r="U187">
            <v>4.5439259645464025</v>
          </cell>
          <cell r="V187">
            <v>173.31505120335044</v>
          </cell>
        </row>
        <row r="188">
          <cell r="A188" t="str">
            <v>K</v>
          </cell>
          <cell r="B188">
            <v>278</v>
          </cell>
          <cell r="C188">
            <v>1074</v>
          </cell>
          <cell r="D188">
            <v>8</v>
          </cell>
          <cell r="E188">
            <v>838</v>
          </cell>
          <cell r="F188">
            <v>236</v>
          </cell>
          <cell r="G188">
            <v>483</v>
          </cell>
          <cell r="H188">
            <v>591</v>
          </cell>
          <cell r="I188">
            <v>4679</v>
          </cell>
          <cell r="J188">
            <v>960528</v>
          </cell>
          <cell r="K188">
            <v>7233</v>
          </cell>
          <cell r="L188">
            <v>5406.875</v>
          </cell>
          <cell r="M188">
            <v>1826.125</v>
          </cell>
          <cell r="N188">
            <v>3811</v>
          </cell>
          <cell r="O188">
            <v>3422</v>
          </cell>
          <cell r="P188" t="str">
            <v>063</v>
          </cell>
          <cell r="Q188">
            <v>38899</v>
          </cell>
          <cell r="T188">
            <v>0.22953622568924983</v>
          </cell>
          <cell r="U188">
            <v>6.7346368715083802</v>
          </cell>
          <cell r="V188">
            <v>132.79800912484447</v>
          </cell>
        </row>
        <row r="189">
          <cell r="A189" t="str">
            <v>K</v>
          </cell>
          <cell r="B189">
            <v>274</v>
          </cell>
          <cell r="C189">
            <v>981</v>
          </cell>
          <cell r="D189">
            <v>4</v>
          </cell>
          <cell r="E189">
            <v>742</v>
          </cell>
          <cell r="F189">
            <v>239</v>
          </cell>
          <cell r="G189">
            <v>444</v>
          </cell>
          <cell r="H189">
            <v>537</v>
          </cell>
          <cell r="I189">
            <v>7556</v>
          </cell>
          <cell r="J189">
            <v>891233</v>
          </cell>
          <cell r="K189">
            <v>6958.125</v>
          </cell>
          <cell r="L189">
            <v>5299.125</v>
          </cell>
          <cell r="M189">
            <v>1659</v>
          </cell>
          <cell r="N189">
            <v>3488.5</v>
          </cell>
          <cell r="O189">
            <v>3469.625</v>
          </cell>
          <cell r="P189" t="str">
            <v>063</v>
          </cell>
          <cell r="Q189">
            <v>38930</v>
          </cell>
          <cell r="T189">
            <v>0.12983059820010587</v>
          </cell>
          <cell r="U189">
            <v>7.0928899082568808</v>
          </cell>
          <cell r="V189">
            <v>128.08522410850625</v>
          </cell>
        </row>
        <row r="190">
          <cell r="A190" t="str">
            <v>K</v>
          </cell>
          <cell r="B190">
            <v>314</v>
          </cell>
          <cell r="C190">
            <v>1186</v>
          </cell>
          <cell r="D190">
            <v>6</v>
          </cell>
          <cell r="E190">
            <v>928</v>
          </cell>
          <cell r="F190">
            <v>258</v>
          </cell>
          <cell r="G190">
            <v>596</v>
          </cell>
          <cell r="H190">
            <v>590</v>
          </cell>
          <cell r="I190">
            <v>8217</v>
          </cell>
          <cell r="J190">
            <v>978341</v>
          </cell>
          <cell r="K190">
            <v>7242.5</v>
          </cell>
          <cell r="L190">
            <v>5439.5</v>
          </cell>
          <cell r="M190">
            <v>1803</v>
          </cell>
          <cell r="N190">
            <v>3705</v>
          </cell>
          <cell r="O190">
            <v>3537.5</v>
          </cell>
          <cell r="P190" t="str">
            <v>063</v>
          </cell>
          <cell r="Q190">
            <v>38961</v>
          </cell>
          <cell r="T190">
            <v>0.14433491541925278</v>
          </cell>
          <cell r="U190">
            <v>6.1066610455311974</v>
          </cell>
          <cell r="V190">
            <v>135.08332758025543</v>
          </cell>
        </row>
        <row r="191">
          <cell r="A191" t="str">
            <v>K</v>
          </cell>
          <cell r="B191">
            <v>345</v>
          </cell>
          <cell r="C191">
            <v>1287</v>
          </cell>
          <cell r="D191">
            <v>3</v>
          </cell>
          <cell r="E191">
            <v>1006</v>
          </cell>
          <cell r="F191">
            <v>281</v>
          </cell>
          <cell r="G191">
            <v>625</v>
          </cell>
          <cell r="H191">
            <v>662</v>
          </cell>
          <cell r="I191">
            <v>5627</v>
          </cell>
          <cell r="J191">
            <v>969441</v>
          </cell>
          <cell r="K191">
            <v>6930.875</v>
          </cell>
          <cell r="L191">
            <v>5027.75</v>
          </cell>
          <cell r="M191">
            <v>1903.125</v>
          </cell>
          <cell r="N191">
            <v>3195.125</v>
          </cell>
          <cell r="O191">
            <v>3735.75</v>
          </cell>
          <cell r="P191" t="str">
            <v>064</v>
          </cell>
          <cell r="Q191">
            <v>38991</v>
          </cell>
          <cell r="T191">
            <v>0.22871867780344765</v>
          </cell>
          <cell r="U191">
            <v>5.3852952602952602</v>
          </cell>
          <cell r="V191">
            <v>139.87281548145074</v>
          </cell>
        </row>
        <row r="192">
          <cell r="A192" t="str">
            <v>K</v>
          </cell>
          <cell r="B192">
            <v>366</v>
          </cell>
          <cell r="C192">
            <v>1292</v>
          </cell>
          <cell r="D192">
            <v>2</v>
          </cell>
          <cell r="E192">
            <v>961</v>
          </cell>
          <cell r="F192">
            <v>331</v>
          </cell>
          <cell r="G192">
            <v>554</v>
          </cell>
          <cell r="H192">
            <v>738</v>
          </cell>
          <cell r="I192">
            <v>5728</v>
          </cell>
          <cell r="J192">
            <v>1016653</v>
          </cell>
          <cell r="K192">
            <v>7357.125</v>
          </cell>
          <cell r="L192">
            <v>5175.25</v>
          </cell>
          <cell r="M192">
            <v>2181.875</v>
          </cell>
          <cell r="N192">
            <v>3332</v>
          </cell>
          <cell r="O192">
            <v>4025.125</v>
          </cell>
          <cell r="P192" t="str">
            <v>064</v>
          </cell>
          <cell r="Q192">
            <v>39022</v>
          </cell>
          <cell r="T192">
            <v>0.2255586592178771</v>
          </cell>
          <cell r="U192">
            <v>5.6943691950464395</v>
          </cell>
          <cell r="V192">
            <v>138.18618006354384</v>
          </cell>
        </row>
        <row r="193">
          <cell r="A193" t="str">
            <v>K</v>
          </cell>
          <cell r="B193">
            <v>431</v>
          </cell>
          <cell r="C193">
            <v>1581</v>
          </cell>
          <cell r="D193">
            <v>1</v>
          </cell>
          <cell r="E193">
            <v>1185</v>
          </cell>
          <cell r="F193">
            <v>396</v>
          </cell>
          <cell r="G193">
            <v>684</v>
          </cell>
          <cell r="H193">
            <v>897</v>
          </cell>
          <cell r="I193">
            <v>6447</v>
          </cell>
          <cell r="J193">
            <v>1343931</v>
          </cell>
          <cell r="K193">
            <v>8186.625</v>
          </cell>
          <cell r="L193">
            <v>5665.5</v>
          </cell>
          <cell r="M193">
            <v>2521.125</v>
          </cell>
          <cell r="N193">
            <v>4133.625</v>
          </cell>
          <cell r="O193">
            <v>4053</v>
          </cell>
          <cell r="P193" t="str">
            <v>064</v>
          </cell>
          <cell r="Q193">
            <v>39052</v>
          </cell>
          <cell r="T193">
            <v>0.24523033969288041</v>
          </cell>
          <cell r="U193">
            <v>5.178130929791271</v>
          </cell>
          <cell r="V193">
            <v>164.16178828271723</v>
          </cell>
        </row>
        <row r="194">
          <cell r="A194" t="str">
            <v>K</v>
          </cell>
          <cell r="B194">
            <v>404</v>
          </cell>
          <cell r="C194">
            <v>1460</v>
          </cell>
          <cell r="D194">
            <v>5</v>
          </cell>
          <cell r="E194">
            <v>1158</v>
          </cell>
          <cell r="F194">
            <v>302</v>
          </cell>
          <cell r="G194">
            <v>673</v>
          </cell>
          <cell r="H194">
            <v>787</v>
          </cell>
          <cell r="I194">
            <v>6503</v>
          </cell>
          <cell r="J194">
            <v>1097633</v>
          </cell>
          <cell r="K194">
            <v>7991.5</v>
          </cell>
          <cell r="L194">
            <v>5942.625</v>
          </cell>
          <cell r="M194">
            <v>2048.875</v>
          </cell>
          <cell r="N194">
            <v>4298.875</v>
          </cell>
          <cell r="O194">
            <v>3692.625</v>
          </cell>
          <cell r="P194" t="str">
            <v>071</v>
          </cell>
          <cell r="Q194">
            <v>39083</v>
          </cell>
          <cell r="T194">
            <v>0.22451176380132246</v>
          </cell>
          <cell r="U194">
            <v>5.4736301369863014</v>
          </cell>
          <cell r="V194">
            <v>137.35005943815304</v>
          </cell>
        </row>
        <row r="195">
          <cell r="A195" t="str">
            <v>K</v>
          </cell>
          <cell r="B195">
            <v>487</v>
          </cell>
          <cell r="C195">
            <v>1837</v>
          </cell>
          <cell r="D195">
            <v>39</v>
          </cell>
          <cell r="E195">
            <v>1339</v>
          </cell>
          <cell r="F195">
            <v>498</v>
          </cell>
          <cell r="G195">
            <v>806</v>
          </cell>
          <cell r="H195">
            <v>1031</v>
          </cell>
          <cell r="I195">
            <v>7257</v>
          </cell>
          <cell r="J195">
            <v>1364223</v>
          </cell>
          <cell r="K195">
            <v>9745.875</v>
          </cell>
          <cell r="L195">
            <v>7186.75</v>
          </cell>
          <cell r="M195">
            <v>2559.125</v>
          </cell>
          <cell r="N195">
            <v>5365.625</v>
          </cell>
          <cell r="O195">
            <v>4380.25</v>
          </cell>
          <cell r="P195" t="str">
            <v>071</v>
          </cell>
          <cell r="Q195">
            <v>39114</v>
          </cell>
          <cell r="T195">
            <v>0.25313490423039825</v>
          </cell>
          <cell r="U195">
            <v>5.3053211758301577</v>
          </cell>
          <cell r="V195">
            <v>139.97952980106967</v>
          </cell>
        </row>
        <row r="196">
          <cell r="A196" t="str">
            <v>K</v>
          </cell>
          <cell r="B196">
            <v>567</v>
          </cell>
          <cell r="C196">
            <v>2141</v>
          </cell>
          <cell r="D196">
            <v>40</v>
          </cell>
          <cell r="E196">
            <v>1652</v>
          </cell>
          <cell r="F196">
            <v>489</v>
          </cell>
          <cell r="G196">
            <v>1044</v>
          </cell>
          <cell r="H196">
            <v>1097</v>
          </cell>
          <cell r="I196">
            <v>8627</v>
          </cell>
          <cell r="J196">
            <v>1740686</v>
          </cell>
          <cell r="K196">
            <v>12124</v>
          </cell>
          <cell r="L196">
            <v>9026.625</v>
          </cell>
          <cell r="M196">
            <v>3097.375</v>
          </cell>
          <cell r="N196">
            <v>6410.25</v>
          </cell>
          <cell r="O196">
            <v>5713.75</v>
          </cell>
          <cell r="P196" t="str">
            <v>071</v>
          </cell>
          <cell r="Q196">
            <v>39142</v>
          </cell>
          <cell r="T196">
            <v>0.24817433638576561</v>
          </cell>
          <cell r="U196">
            <v>5.6627744044838861</v>
          </cell>
          <cell r="V196">
            <v>143.57357307819203</v>
          </cell>
        </row>
        <row r="197">
          <cell r="A197" t="str">
            <v>K</v>
          </cell>
          <cell r="B197">
            <v>636</v>
          </cell>
          <cell r="C197">
            <v>2448</v>
          </cell>
          <cell r="D197">
            <v>41</v>
          </cell>
          <cell r="E197">
            <v>1869</v>
          </cell>
          <cell r="F197">
            <v>579</v>
          </cell>
          <cell r="G197">
            <v>1247</v>
          </cell>
          <cell r="H197">
            <v>1201</v>
          </cell>
          <cell r="I197">
            <v>10165</v>
          </cell>
          <cell r="J197">
            <v>2012715</v>
          </cell>
          <cell r="K197">
            <v>14215.875</v>
          </cell>
          <cell r="L197">
            <v>10686.25</v>
          </cell>
          <cell r="M197">
            <v>3529.625</v>
          </cell>
          <cell r="N197">
            <v>7660.125</v>
          </cell>
          <cell r="O197">
            <v>6555.75</v>
          </cell>
          <cell r="P197" t="str">
            <v>072</v>
          </cell>
          <cell r="Q197">
            <v>39173</v>
          </cell>
          <cell r="T197">
            <v>0.24082636497786522</v>
          </cell>
          <cell r="U197">
            <v>5.8071384803921573</v>
          </cell>
          <cell r="V197">
            <v>141.58221002928065</v>
          </cell>
        </row>
        <row r="198">
          <cell r="A198" t="str">
            <v>K</v>
          </cell>
          <cell r="B198">
            <v>717</v>
          </cell>
          <cell r="C198">
            <v>2920</v>
          </cell>
          <cell r="D198">
            <v>20</v>
          </cell>
          <cell r="E198">
            <v>2313</v>
          </cell>
          <cell r="F198">
            <v>607</v>
          </cell>
          <cell r="G198">
            <v>1608</v>
          </cell>
          <cell r="H198">
            <v>1312</v>
          </cell>
          <cell r="I198">
            <v>11891</v>
          </cell>
          <cell r="J198">
            <v>2434490</v>
          </cell>
          <cell r="K198">
            <v>17022</v>
          </cell>
          <cell r="L198">
            <v>12803.75</v>
          </cell>
          <cell r="M198">
            <v>4218.25</v>
          </cell>
          <cell r="N198">
            <v>9736</v>
          </cell>
          <cell r="O198">
            <v>7286</v>
          </cell>
          <cell r="P198" t="str">
            <v>072</v>
          </cell>
          <cell r="Q198">
            <v>39203</v>
          </cell>
          <cell r="T198">
            <v>0.24556387183584225</v>
          </cell>
          <cell r="U198">
            <v>5.8294520547945208</v>
          </cell>
          <cell r="V198">
            <v>143.02020914111151</v>
          </cell>
        </row>
        <row r="199">
          <cell r="A199" t="str">
            <v>K</v>
          </cell>
          <cell r="B199">
            <v>817</v>
          </cell>
          <cell r="C199">
            <v>3401</v>
          </cell>
          <cell r="D199">
            <v>23</v>
          </cell>
          <cell r="E199">
            <v>2710</v>
          </cell>
          <cell r="F199">
            <v>691</v>
          </cell>
          <cell r="G199">
            <v>1996</v>
          </cell>
          <cell r="H199">
            <v>1405</v>
          </cell>
          <cell r="I199">
            <v>14018</v>
          </cell>
          <cell r="J199">
            <v>2834444</v>
          </cell>
          <cell r="K199">
            <v>18142.375</v>
          </cell>
          <cell r="L199">
            <v>13953.125</v>
          </cell>
          <cell r="M199">
            <v>4189.25</v>
          </cell>
          <cell r="N199">
            <v>10898.875</v>
          </cell>
          <cell r="O199">
            <v>7243.5</v>
          </cell>
          <cell r="P199" t="str">
            <v>072</v>
          </cell>
          <cell r="Q199">
            <v>39234</v>
          </cell>
          <cell r="T199">
            <v>0.24261663575403053</v>
          </cell>
          <cell r="U199">
            <v>5.3344236989120848</v>
          </cell>
          <cell r="V199">
            <v>156.23334872088137</v>
          </cell>
        </row>
        <row r="200">
          <cell r="A200" t="str">
            <v>K</v>
          </cell>
          <cell r="B200">
            <v>897</v>
          </cell>
          <cell r="C200">
            <v>3588</v>
          </cell>
          <cell r="D200">
            <v>14</v>
          </cell>
          <cell r="E200">
            <v>2904</v>
          </cell>
          <cell r="F200">
            <v>684</v>
          </cell>
          <cell r="G200">
            <v>2134</v>
          </cell>
          <cell r="H200">
            <v>1454</v>
          </cell>
          <cell r="I200">
            <v>14128</v>
          </cell>
          <cell r="J200">
            <v>2973627</v>
          </cell>
          <cell r="K200">
            <v>21249.375</v>
          </cell>
          <cell r="L200">
            <v>16716.125</v>
          </cell>
          <cell r="M200">
            <v>4533.25</v>
          </cell>
          <cell r="N200">
            <v>13099</v>
          </cell>
          <cell r="O200">
            <v>8150.375</v>
          </cell>
          <cell r="P200" t="str">
            <v>073</v>
          </cell>
          <cell r="Q200">
            <v>39264</v>
          </cell>
          <cell r="T200">
            <v>0.25396375990939979</v>
          </cell>
          <cell r="U200">
            <v>5.9223453177257523</v>
          </cell>
          <cell r="V200">
            <v>139.93950410306186</v>
          </cell>
        </row>
        <row r="201">
          <cell r="A201" t="str">
            <v>K</v>
          </cell>
          <cell r="B201">
            <v>860</v>
          </cell>
          <cell r="C201">
            <v>3448</v>
          </cell>
          <cell r="D201">
            <v>13</v>
          </cell>
          <cell r="E201">
            <v>2791</v>
          </cell>
          <cell r="F201">
            <v>657</v>
          </cell>
          <cell r="G201">
            <v>2050</v>
          </cell>
          <cell r="H201">
            <v>1398</v>
          </cell>
          <cell r="I201">
            <v>13478</v>
          </cell>
          <cell r="J201">
            <v>3068631</v>
          </cell>
          <cell r="K201">
            <v>20950.5</v>
          </cell>
          <cell r="L201">
            <v>16944.375</v>
          </cell>
          <cell r="M201">
            <v>4006.125</v>
          </cell>
          <cell r="N201">
            <v>13099.625</v>
          </cell>
          <cell r="O201">
            <v>7850.875</v>
          </cell>
          <cell r="P201" t="str">
            <v>073</v>
          </cell>
          <cell r="Q201">
            <v>39295</v>
          </cell>
          <cell r="T201">
            <v>0.25582430627689567</v>
          </cell>
          <cell r="U201">
            <v>6.0761310904872392</v>
          </cell>
          <cell r="V201">
            <v>146.47053769599771</v>
          </cell>
        </row>
        <row r="202">
          <cell r="A202" t="str">
            <v>K</v>
          </cell>
          <cell r="B202">
            <v>916</v>
          </cell>
          <cell r="C202">
            <v>3768</v>
          </cell>
          <cell r="D202">
            <v>15</v>
          </cell>
          <cell r="E202">
            <v>3020</v>
          </cell>
          <cell r="F202">
            <v>748</v>
          </cell>
          <cell r="G202">
            <v>2233</v>
          </cell>
          <cell r="H202">
            <v>1535</v>
          </cell>
          <cell r="I202">
            <v>14155</v>
          </cell>
          <cell r="J202">
            <v>3135718</v>
          </cell>
          <cell r="K202">
            <v>21543.25</v>
          </cell>
          <cell r="L202">
            <v>16837.125</v>
          </cell>
          <cell r="M202">
            <v>4706.125</v>
          </cell>
          <cell r="N202">
            <v>13566.875</v>
          </cell>
          <cell r="O202">
            <v>7976.375</v>
          </cell>
          <cell r="P202" t="str">
            <v>073</v>
          </cell>
          <cell r="Q202">
            <v>39326</v>
          </cell>
          <cell r="T202">
            <v>0.26619569056870362</v>
          </cell>
          <cell r="U202">
            <v>5.7174230360934182</v>
          </cell>
          <cell r="V202">
            <v>145.55454724797789</v>
          </cell>
        </row>
        <row r="203">
          <cell r="A203" t="str">
            <v>K</v>
          </cell>
          <cell r="B203">
            <v>884</v>
          </cell>
          <cell r="C203">
            <v>3666</v>
          </cell>
          <cell r="D203">
            <v>22</v>
          </cell>
          <cell r="E203">
            <v>2888</v>
          </cell>
          <cell r="F203">
            <v>778</v>
          </cell>
          <cell r="G203">
            <v>2058</v>
          </cell>
          <cell r="H203">
            <v>1608</v>
          </cell>
          <cell r="I203">
            <v>14216</v>
          </cell>
          <cell r="J203">
            <v>3295242</v>
          </cell>
          <cell r="K203">
            <v>24164.25</v>
          </cell>
          <cell r="L203">
            <v>18778</v>
          </cell>
          <cell r="M203">
            <v>5386.25</v>
          </cell>
          <cell r="N203">
            <v>15210.625</v>
          </cell>
          <cell r="O203">
            <v>8953.625</v>
          </cell>
          <cell r="P203" t="str">
            <v>074</v>
          </cell>
          <cell r="Q203">
            <v>39356</v>
          </cell>
          <cell r="T203">
            <v>0.25787844682048394</v>
          </cell>
          <cell r="U203">
            <v>6.5914484451718494</v>
          </cell>
          <cell r="V203">
            <v>136.36847822713307</v>
          </cell>
        </row>
        <row r="204">
          <cell r="A204" t="str">
            <v>K</v>
          </cell>
          <cell r="B204">
            <v>889</v>
          </cell>
          <cell r="C204">
            <v>3649</v>
          </cell>
          <cell r="D204">
            <v>25</v>
          </cell>
          <cell r="E204">
            <v>2827</v>
          </cell>
          <cell r="F204">
            <v>822</v>
          </cell>
          <cell r="G204">
            <v>2017</v>
          </cell>
          <cell r="H204">
            <v>1632</v>
          </cell>
          <cell r="I204">
            <v>13468</v>
          </cell>
          <cell r="J204">
            <v>3335935</v>
          </cell>
          <cell r="K204">
            <v>23506.625</v>
          </cell>
          <cell r="L204">
            <v>18003.625</v>
          </cell>
          <cell r="M204">
            <v>5503</v>
          </cell>
          <cell r="N204">
            <v>14850.5</v>
          </cell>
          <cell r="O204">
            <v>8656.125</v>
          </cell>
          <cell r="P204" t="str">
            <v>074</v>
          </cell>
          <cell r="Q204">
            <v>39387</v>
          </cell>
          <cell r="T204">
            <v>0.27093852093852094</v>
          </cell>
          <cell r="U204">
            <v>6.4419361468895584</v>
          </cell>
          <cell r="V204">
            <v>141.91467299112483</v>
          </cell>
        </row>
        <row r="205">
          <cell r="A205" t="str">
            <v>K</v>
          </cell>
          <cell r="B205">
            <v>981</v>
          </cell>
          <cell r="C205">
            <v>4169</v>
          </cell>
          <cell r="D205">
            <v>24</v>
          </cell>
          <cell r="E205">
            <v>3158</v>
          </cell>
          <cell r="F205">
            <v>1011</v>
          </cell>
          <cell r="G205">
            <v>2203</v>
          </cell>
          <cell r="H205">
            <v>1966</v>
          </cell>
          <cell r="I205">
            <v>14632</v>
          </cell>
          <cell r="J205">
            <v>3874811</v>
          </cell>
          <cell r="K205">
            <v>24358.375</v>
          </cell>
          <cell r="L205">
            <v>17976.75</v>
          </cell>
          <cell r="M205">
            <v>6381.625</v>
          </cell>
          <cell r="N205">
            <v>13980</v>
          </cell>
          <cell r="O205">
            <v>10378.375</v>
          </cell>
          <cell r="P205" t="str">
            <v>074</v>
          </cell>
          <cell r="Q205">
            <v>39417</v>
          </cell>
          <cell r="T205">
            <v>0.2849234554401312</v>
          </cell>
          <cell r="U205">
            <v>5.8427380666826574</v>
          </cell>
          <cell r="V205">
            <v>159.07510250581166</v>
          </cell>
        </row>
        <row r="206">
          <cell r="A206" t="str">
            <v>K</v>
          </cell>
          <cell r="B206">
            <v>755</v>
          </cell>
          <cell r="C206">
            <v>3261</v>
          </cell>
          <cell r="D206">
            <v>22</v>
          </cell>
          <cell r="E206">
            <v>2514</v>
          </cell>
          <cell r="F206">
            <v>747</v>
          </cell>
          <cell r="G206">
            <v>1616</v>
          </cell>
          <cell r="H206">
            <v>1645</v>
          </cell>
          <cell r="I206">
            <v>12531</v>
          </cell>
          <cell r="J206">
            <v>3008856</v>
          </cell>
          <cell r="K206">
            <v>20722.5</v>
          </cell>
          <cell r="L206">
            <v>14982.625</v>
          </cell>
          <cell r="M206">
            <v>5739.875</v>
          </cell>
          <cell r="N206">
            <v>11245.5</v>
          </cell>
          <cell r="O206">
            <v>9477</v>
          </cell>
          <cell r="P206" t="str">
            <v>081</v>
          </cell>
          <cell r="Q206">
            <v>39448</v>
          </cell>
          <cell r="T206">
            <v>0.26023461814699544</v>
          </cell>
          <cell r="U206">
            <v>6.3546458141674336</v>
          </cell>
          <cell r="V206">
            <v>145.19753890698516</v>
          </cell>
        </row>
        <row r="207">
          <cell r="A207" t="str">
            <v>K</v>
          </cell>
          <cell r="B207">
            <v>683</v>
          </cell>
          <cell r="C207">
            <v>2923</v>
          </cell>
          <cell r="D207">
            <v>21</v>
          </cell>
          <cell r="E207">
            <v>2219</v>
          </cell>
          <cell r="F207">
            <v>704</v>
          </cell>
          <cell r="G207">
            <v>1369</v>
          </cell>
          <cell r="H207">
            <v>1554</v>
          </cell>
          <cell r="I207">
            <v>11674</v>
          </cell>
          <cell r="J207">
            <v>2815357</v>
          </cell>
          <cell r="K207">
            <v>19871.625</v>
          </cell>
          <cell r="L207">
            <v>14437</v>
          </cell>
          <cell r="M207">
            <v>5434.625</v>
          </cell>
          <cell r="N207">
            <v>11130</v>
          </cell>
          <cell r="O207">
            <v>8741.625</v>
          </cell>
          <cell r="P207" t="str">
            <v>081</v>
          </cell>
          <cell r="Q207">
            <v>39479</v>
          </cell>
          <cell r="T207">
            <v>0.25038547198903549</v>
          </cell>
          <cell r="U207">
            <v>6.7983664043790624</v>
          </cell>
          <cell r="V207">
            <v>141.67724078931641</v>
          </cell>
        </row>
        <row r="208">
          <cell r="A208" t="str">
            <v>K</v>
          </cell>
          <cell r="B208">
            <v>640</v>
          </cell>
          <cell r="C208">
            <v>2454</v>
          </cell>
          <cell r="D208">
            <v>20</v>
          </cell>
          <cell r="E208">
            <v>1844</v>
          </cell>
          <cell r="F208">
            <v>610</v>
          </cell>
          <cell r="G208">
            <v>1104</v>
          </cell>
          <cell r="H208">
            <v>1350</v>
          </cell>
          <cell r="I208">
            <v>11021</v>
          </cell>
          <cell r="J208">
            <v>2354782</v>
          </cell>
          <cell r="K208">
            <v>16992.5</v>
          </cell>
          <cell r="L208">
            <v>11815.625</v>
          </cell>
          <cell r="M208">
            <v>5176.875</v>
          </cell>
          <cell r="N208">
            <v>8328.375</v>
          </cell>
          <cell r="O208">
            <v>8664.125</v>
          </cell>
          <cell r="P208" t="str">
            <v>081</v>
          </cell>
          <cell r="Q208">
            <v>39508</v>
          </cell>
          <cell r="T208">
            <v>0.22266581979856637</v>
          </cell>
          <cell r="U208">
            <v>6.9244091279543598</v>
          </cell>
          <cell r="V208">
            <v>138.57772546711786</v>
          </cell>
        </row>
        <row r="209">
          <cell r="A209" t="str">
            <v>K</v>
          </cell>
          <cell r="B209">
            <v>616</v>
          </cell>
          <cell r="C209">
            <v>2514</v>
          </cell>
          <cell r="D209">
            <v>5</v>
          </cell>
          <cell r="E209">
            <v>1898</v>
          </cell>
          <cell r="F209">
            <v>616</v>
          </cell>
          <cell r="G209">
            <v>1173</v>
          </cell>
          <cell r="H209">
            <v>1341</v>
          </cell>
          <cell r="I209">
            <v>11452</v>
          </cell>
          <cell r="J209">
            <v>2527136</v>
          </cell>
          <cell r="K209">
            <v>17721.25</v>
          </cell>
          <cell r="L209">
            <v>12753.875</v>
          </cell>
          <cell r="M209">
            <v>4967.375</v>
          </cell>
          <cell r="N209">
            <v>9388.625</v>
          </cell>
          <cell r="O209">
            <v>8332.625</v>
          </cell>
          <cell r="P209" t="str">
            <v>082</v>
          </cell>
          <cell r="Q209">
            <v>39539</v>
          </cell>
          <cell r="T209">
            <v>0.21952497380370242</v>
          </cell>
          <cell r="U209">
            <v>7.0490254574383453</v>
          </cell>
          <cell r="V209">
            <v>142.60483882344641</v>
          </cell>
        </row>
        <row r="210">
          <cell r="A210" t="str">
            <v>K</v>
          </cell>
          <cell r="B210">
            <v>571</v>
          </cell>
          <cell r="C210">
            <v>2280</v>
          </cell>
          <cell r="D210">
            <v>5</v>
          </cell>
          <cell r="E210">
            <v>1735</v>
          </cell>
          <cell r="F210">
            <v>545</v>
          </cell>
          <cell r="G210">
            <v>1026</v>
          </cell>
          <cell r="H210">
            <v>1254</v>
          </cell>
          <cell r="I210">
            <v>10918</v>
          </cell>
          <cell r="J210">
            <v>2298888</v>
          </cell>
          <cell r="K210">
            <v>16195.75</v>
          </cell>
          <cell r="L210">
            <v>11371.25</v>
          </cell>
          <cell r="M210">
            <v>4824.5</v>
          </cell>
          <cell r="N210">
            <v>7787.875</v>
          </cell>
          <cell r="O210">
            <v>8407.875</v>
          </cell>
          <cell r="P210" t="str">
            <v>082</v>
          </cell>
          <cell r="Q210">
            <v>39569</v>
          </cell>
          <cell r="T210">
            <v>0.20882945594431215</v>
          </cell>
          <cell r="U210">
            <v>7.1033991228070175</v>
          </cell>
          <cell r="V210">
            <v>141.94390503681521</v>
          </cell>
        </row>
        <row r="211">
          <cell r="A211" t="str">
            <v>K</v>
          </cell>
          <cell r="B211">
            <v>515</v>
          </cell>
          <cell r="C211">
            <v>1929</v>
          </cell>
          <cell r="D211">
            <v>4</v>
          </cell>
          <cell r="E211">
            <v>1493</v>
          </cell>
          <cell r="F211">
            <v>436</v>
          </cell>
          <cell r="G211">
            <v>775</v>
          </cell>
          <cell r="H211">
            <v>1154</v>
          </cell>
          <cell r="I211">
            <v>9552</v>
          </cell>
          <cell r="J211">
            <v>1861282</v>
          </cell>
          <cell r="K211">
            <v>10668.375</v>
          </cell>
          <cell r="L211">
            <v>7978.75</v>
          </cell>
          <cell r="M211">
            <v>2689.625</v>
          </cell>
          <cell r="N211">
            <v>4944.125</v>
          </cell>
          <cell r="O211">
            <v>5724.25</v>
          </cell>
          <cell r="P211" t="str">
            <v>082</v>
          </cell>
          <cell r="Q211">
            <v>39600</v>
          </cell>
          <cell r="T211">
            <v>0.20194723618090452</v>
          </cell>
          <cell r="U211">
            <v>5.5305209953343706</v>
          </cell>
          <cell r="V211">
            <v>174.46724548021606</v>
          </cell>
        </row>
        <row r="212">
          <cell r="A212" t="str">
            <v>K</v>
          </cell>
          <cell r="B212">
            <v>639</v>
          </cell>
          <cell r="C212">
            <v>2390</v>
          </cell>
          <cell r="D212">
            <v>4</v>
          </cell>
          <cell r="E212">
            <v>1839</v>
          </cell>
          <cell r="F212">
            <v>551</v>
          </cell>
          <cell r="G212">
            <v>999</v>
          </cell>
          <cell r="H212">
            <v>1391</v>
          </cell>
          <cell r="I212">
            <v>13406</v>
          </cell>
          <cell r="J212">
            <v>2257575</v>
          </cell>
          <cell r="K212">
            <v>15011.75</v>
          </cell>
          <cell r="L212">
            <v>10321.5</v>
          </cell>
          <cell r="M212">
            <v>4690.25</v>
          </cell>
          <cell r="N212">
            <v>5792.125</v>
          </cell>
          <cell r="O212">
            <v>9219.625</v>
          </cell>
          <cell r="P212" t="str">
            <v>083</v>
          </cell>
          <cell r="Q212">
            <v>39630</v>
          </cell>
          <cell r="T212">
            <v>0.17827838281366551</v>
          </cell>
          <cell r="U212">
            <v>6.2810669456066943</v>
          </cell>
          <cell r="V212">
            <v>150.38719669592152</v>
          </cell>
        </row>
        <row r="213">
          <cell r="A213" t="str">
            <v>K</v>
          </cell>
          <cell r="B213">
            <v>664</v>
          </cell>
          <cell r="C213">
            <v>2343</v>
          </cell>
          <cell r="D213">
            <v>9</v>
          </cell>
          <cell r="E213">
            <v>1806</v>
          </cell>
          <cell r="F213">
            <v>537</v>
          </cell>
          <cell r="G213">
            <v>1092</v>
          </cell>
          <cell r="H213">
            <v>1251</v>
          </cell>
          <cell r="I213">
            <v>12763</v>
          </cell>
          <cell r="J213">
            <v>2165983</v>
          </cell>
          <cell r="K213">
            <v>15585.5</v>
          </cell>
          <cell r="L213">
            <v>10768.375</v>
          </cell>
          <cell r="M213">
            <v>4817.125</v>
          </cell>
          <cell r="N213">
            <v>6867.5</v>
          </cell>
          <cell r="O213">
            <v>8718</v>
          </cell>
          <cell r="P213" t="str">
            <v>083</v>
          </cell>
          <cell r="Q213">
            <v>39661</v>
          </cell>
          <cell r="T213">
            <v>0.18357752879417064</v>
          </cell>
          <cell r="U213">
            <v>6.6519419547588559</v>
          </cell>
          <cell r="V213">
            <v>138.97423887587823</v>
          </cell>
        </row>
        <row r="214">
          <cell r="A214" t="str">
            <v>K</v>
          </cell>
          <cell r="B214">
            <v>792</v>
          </cell>
          <cell r="C214">
            <v>3008</v>
          </cell>
          <cell r="D214">
            <v>17</v>
          </cell>
          <cell r="E214">
            <v>2345</v>
          </cell>
          <cell r="F214">
            <v>663</v>
          </cell>
          <cell r="G214">
            <v>1479</v>
          </cell>
          <cell r="H214">
            <v>1529</v>
          </cell>
          <cell r="I214">
            <v>16056</v>
          </cell>
          <cell r="J214">
            <v>2732851</v>
          </cell>
          <cell r="K214">
            <v>19162.125</v>
          </cell>
          <cell r="L214">
            <v>14188.875</v>
          </cell>
          <cell r="M214">
            <v>4973.25</v>
          </cell>
          <cell r="N214">
            <v>9931.75</v>
          </cell>
          <cell r="O214">
            <v>9230.375</v>
          </cell>
          <cell r="P214" t="str">
            <v>083</v>
          </cell>
          <cell r="Q214">
            <v>39692</v>
          </cell>
          <cell r="T214">
            <v>0.18734429496761335</v>
          </cell>
          <cell r="U214">
            <v>6.3703873005319149</v>
          </cell>
          <cell r="V214">
            <v>142.61732453994534</v>
          </cell>
        </row>
        <row r="215">
          <cell r="A215" t="str">
            <v>K</v>
          </cell>
          <cell r="B215">
            <v>848</v>
          </cell>
          <cell r="C215">
            <v>3504</v>
          </cell>
          <cell r="D215">
            <v>14</v>
          </cell>
          <cell r="E215">
            <v>2778</v>
          </cell>
          <cell r="F215">
            <v>726</v>
          </cell>
          <cell r="G215">
            <v>1679</v>
          </cell>
          <cell r="H215">
            <v>1825</v>
          </cell>
          <cell r="I215">
            <v>16950</v>
          </cell>
          <cell r="J215">
            <v>2951309</v>
          </cell>
          <cell r="K215">
            <v>21255.125</v>
          </cell>
          <cell r="L215">
            <v>15674.625</v>
          </cell>
          <cell r="M215">
            <v>5580.5</v>
          </cell>
          <cell r="N215">
            <v>10770.5</v>
          </cell>
          <cell r="O215">
            <v>10484.625</v>
          </cell>
          <cell r="P215" t="str">
            <v>084</v>
          </cell>
          <cell r="Q215">
            <v>39722</v>
          </cell>
          <cell r="T215">
            <v>0.20672566371681417</v>
          </cell>
          <cell r="U215">
            <v>6.0659603310502286</v>
          </cell>
          <cell r="V215">
            <v>138.85164166289306</v>
          </cell>
        </row>
        <row r="216">
          <cell r="A216" t="str">
            <v>K</v>
          </cell>
          <cell r="B216">
            <v>913</v>
          </cell>
          <cell r="C216">
            <v>3653</v>
          </cell>
          <cell r="D216">
            <v>12</v>
          </cell>
          <cell r="E216">
            <v>2827</v>
          </cell>
          <cell r="F216">
            <v>826</v>
          </cell>
          <cell r="G216">
            <v>1805</v>
          </cell>
          <cell r="H216">
            <v>1848</v>
          </cell>
          <cell r="I216">
            <v>16722</v>
          </cell>
          <cell r="J216">
            <v>3238798</v>
          </cell>
          <cell r="K216">
            <v>22871.75</v>
          </cell>
          <cell r="L216">
            <v>16677.375</v>
          </cell>
          <cell r="M216">
            <v>6194.375</v>
          </cell>
          <cell r="N216">
            <v>12195.5</v>
          </cell>
          <cell r="O216">
            <v>10676.25</v>
          </cell>
          <cell r="P216" t="str">
            <v>084</v>
          </cell>
          <cell r="Q216">
            <v>39753</v>
          </cell>
          <cell r="T216">
            <v>0.2184547302954192</v>
          </cell>
          <cell r="U216">
            <v>6.2610867779906929</v>
          </cell>
          <cell r="V216">
            <v>141.6069168297135</v>
          </cell>
        </row>
        <row r="217">
          <cell r="A217" t="str">
            <v>K</v>
          </cell>
          <cell r="B217">
            <v>1041</v>
          </cell>
          <cell r="C217">
            <v>4450</v>
          </cell>
          <cell r="D217">
            <v>14</v>
          </cell>
          <cell r="E217">
            <v>3416</v>
          </cell>
          <cell r="F217">
            <v>1034</v>
          </cell>
          <cell r="G217">
            <v>2174</v>
          </cell>
          <cell r="H217">
            <v>2276</v>
          </cell>
          <cell r="I217">
            <v>17897</v>
          </cell>
          <cell r="J217">
            <v>3908439</v>
          </cell>
          <cell r="K217">
            <v>23837.25</v>
          </cell>
          <cell r="L217">
            <v>16890.875</v>
          </cell>
          <cell r="M217">
            <v>6946.375</v>
          </cell>
          <cell r="N217">
            <v>12708.375</v>
          </cell>
          <cell r="O217">
            <v>11128.875</v>
          </cell>
          <cell r="P217" t="str">
            <v>084</v>
          </cell>
          <cell r="Q217">
            <v>39783</v>
          </cell>
          <cell r="T217">
            <v>0.24864502430574956</v>
          </cell>
          <cell r="U217">
            <v>5.3566853932584273</v>
          </cell>
          <cell r="V217">
            <v>163.96350250133719</v>
          </cell>
        </row>
      </sheetData>
      <sheetData sheetId="2">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diptot_no_r</v>
          </cell>
          <cell r="Q1" t="str">
            <v>dipch_oros</v>
          </cell>
          <cell r="R1" t="str">
            <v>dipch_r_oros</v>
          </cell>
          <cell r="S1" t="str">
            <v>trim</v>
          </cell>
          <cell r="T1" t="str">
            <v>date</v>
          </cell>
          <cell r="U1" t="str">
            <v>quotalac</v>
          </cell>
          <cell r="V1" t="str">
            <v>giochdi_tot</v>
          </cell>
          <cell r="W1" t="str">
            <v>retchgio_tot</v>
          </cell>
          <cell r="X1" t="str">
            <v>quotalac_r</v>
          </cell>
        </row>
        <row r="2">
          <cell r="A2" t="str">
            <v>BCDE</v>
          </cell>
          <cell r="B2">
            <v>1840</v>
          </cell>
          <cell r="C2">
            <v>3153</v>
          </cell>
          <cell r="D2">
            <v>40</v>
          </cell>
          <cell r="E2">
            <v>2949</v>
          </cell>
          <cell r="F2">
            <v>204</v>
          </cell>
          <cell r="G2">
            <v>990</v>
          </cell>
          <cell r="H2">
            <v>2163</v>
          </cell>
          <cell r="I2">
            <v>21579.713047987974</v>
          </cell>
          <cell r="J2">
            <v>2346352</v>
          </cell>
          <cell r="K2">
            <v>14172.625</v>
          </cell>
          <cell r="L2">
            <v>13244.625</v>
          </cell>
          <cell r="M2">
            <v>928</v>
          </cell>
          <cell r="N2">
            <v>5982.875</v>
          </cell>
          <cell r="O2">
            <v>8189.75</v>
          </cell>
          <cell r="P2">
            <v>23801</v>
          </cell>
          <cell r="Q2">
            <v>3145</v>
          </cell>
          <cell r="R2">
            <v>926.77487599083679</v>
          </cell>
          <cell r="S2" t="str">
            <v>081</v>
          </cell>
          <cell r="T2">
            <v>39448</v>
          </cell>
          <cell r="U2">
            <v>0.1324734254863241</v>
          </cell>
          <cell r="V2">
            <v>4.4949651125911831</v>
          </cell>
          <cell r="W2">
            <v>165.55521648247944</v>
          </cell>
          <cell r="X2">
            <v>4.2946580148212232E-2</v>
          </cell>
        </row>
        <row r="3">
          <cell r="A3" t="str">
            <v>BCDE</v>
          </cell>
          <cell r="B3">
            <v>1755</v>
          </cell>
          <cell r="C3">
            <v>2938</v>
          </cell>
          <cell r="D3">
            <v>45</v>
          </cell>
          <cell r="E3">
            <v>2750</v>
          </cell>
          <cell r="F3">
            <v>188</v>
          </cell>
          <cell r="G3">
            <v>881</v>
          </cell>
          <cell r="H3">
            <v>2057</v>
          </cell>
          <cell r="I3">
            <v>21069.181971430997</v>
          </cell>
          <cell r="J3">
            <v>2018159</v>
          </cell>
          <cell r="K3">
            <v>12827.625</v>
          </cell>
          <cell r="L3">
            <v>11993.125</v>
          </cell>
          <cell r="M3">
            <v>834.5</v>
          </cell>
          <cell r="N3">
            <v>4845.5</v>
          </cell>
          <cell r="O3">
            <v>7982.125</v>
          </cell>
          <cell r="P3">
            <v>23171</v>
          </cell>
          <cell r="Q3">
            <v>2934</v>
          </cell>
          <cell r="R3">
            <v>829.18197143105294</v>
          </cell>
          <cell r="S3" t="str">
            <v>081</v>
          </cell>
          <cell r="T3">
            <v>39479</v>
          </cell>
          <cell r="U3">
            <v>0.12679642656769238</v>
          </cell>
          <cell r="V3">
            <v>4.3661078965282503</v>
          </cell>
          <cell r="W3">
            <v>157.32912366864483</v>
          </cell>
          <cell r="X3">
            <v>3.9355204798904482E-2</v>
          </cell>
        </row>
        <row r="4">
          <cell r="A4" t="str">
            <v>BCDE</v>
          </cell>
          <cell r="B4">
            <v>1706</v>
          </cell>
          <cell r="C4">
            <v>2864</v>
          </cell>
          <cell r="D4">
            <v>35</v>
          </cell>
          <cell r="E4">
            <v>2688</v>
          </cell>
          <cell r="F4">
            <v>176</v>
          </cell>
          <cell r="G4">
            <v>800</v>
          </cell>
          <cell r="H4">
            <v>2064</v>
          </cell>
          <cell r="I4">
            <v>20474.925716389309</v>
          </cell>
          <cell r="J4">
            <v>2047531</v>
          </cell>
          <cell r="K4">
            <v>12836.875</v>
          </cell>
          <cell r="L4">
            <v>11996</v>
          </cell>
          <cell r="M4">
            <v>840.875</v>
          </cell>
          <cell r="N4">
            <v>4393.875</v>
          </cell>
          <cell r="O4">
            <v>8443</v>
          </cell>
          <cell r="P4">
            <v>22535</v>
          </cell>
          <cell r="Q4">
            <v>2862</v>
          </cell>
          <cell r="R4">
            <v>802.92571638927507</v>
          </cell>
          <cell r="S4" t="str">
            <v>081</v>
          </cell>
          <cell r="T4">
            <v>39508</v>
          </cell>
          <cell r="U4">
            <v>0.12709119147992012</v>
          </cell>
          <cell r="V4">
            <v>4.482149092178771</v>
          </cell>
          <cell r="W4">
            <v>159.50385120989338</v>
          </cell>
          <cell r="X4">
            <v>3.9215073476265024E-2</v>
          </cell>
        </row>
        <row r="5">
          <cell r="A5" t="str">
            <v>BCDE</v>
          </cell>
          <cell r="B5">
            <v>1618</v>
          </cell>
          <cell r="C5">
            <v>2603</v>
          </cell>
          <cell r="D5">
            <v>22</v>
          </cell>
          <cell r="E5">
            <v>2439</v>
          </cell>
          <cell r="F5">
            <v>164</v>
          </cell>
          <cell r="G5">
            <v>655</v>
          </cell>
          <cell r="H5">
            <v>1948</v>
          </cell>
          <cell r="I5">
            <v>19624.46524634145</v>
          </cell>
          <cell r="J5">
            <v>1886777</v>
          </cell>
          <cell r="K5">
            <v>11367.5</v>
          </cell>
          <cell r="L5">
            <v>10643</v>
          </cell>
          <cell r="M5">
            <v>724.5</v>
          </cell>
          <cell r="N5">
            <v>3448.75</v>
          </cell>
          <cell r="O5">
            <v>7918.75</v>
          </cell>
          <cell r="P5">
            <v>21486</v>
          </cell>
          <cell r="Q5">
            <v>2597</v>
          </cell>
          <cell r="R5">
            <v>739.46524634143941</v>
          </cell>
          <cell r="S5" t="str">
            <v>082</v>
          </cell>
          <cell r="T5">
            <v>39539</v>
          </cell>
          <cell r="U5">
            <v>0.12114865493809923</v>
          </cell>
          <cell r="V5">
            <v>4.3670764502497121</v>
          </cell>
          <cell r="W5">
            <v>165.97994281944139</v>
          </cell>
          <cell r="X5">
            <v>3.7680784523761557E-2</v>
          </cell>
        </row>
        <row r="6">
          <cell r="A6" t="str">
            <v>BCDE</v>
          </cell>
          <cell r="B6">
            <v>1550</v>
          </cell>
          <cell r="C6">
            <v>2477</v>
          </cell>
          <cell r="D6">
            <v>19</v>
          </cell>
          <cell r="E6">
            <v>2316</v>
          </cell>
          <cell r="F6">
            <v>161</v>
          </cell>
          <cell r="G6">
            <v>538</v>
          </cell>
          <cell r="H6">
            <v>1939</v>
          </cell>
          <cell r="I6">
            <v>19431.397303793277</v>
          </cell>
          <cell r="J6">
            <v>1768024</v>
          </cell>
          <cell r="K6">
            <v>11043.75</v>
          </cell>
          <cell r="L6">
            <v>10296.375</v>
          </cell>
          <cell r="M6">
            <v>747.375</v>
          </cell>
          <cell r="N6">
            <v>2973.875</v>
          </cell>
          <cell r="O6">
            <v>8069.875</v>
          </cell>
          <cell r="P6">
            <v>21200</v>
          </cell>
          <cell r="Q6">
            <v>2463</v>
          </cell>
          <cell r="R6">
            <v>695.39730379323248</v>
          </cell>
          <cell r="S6" t="str">
            <v>082</v>
          </cell>
          <cell r="T6">
            <v>39569</v>
          </cell>
          <cell r="U6">
            <v>0.11683962264150943</v>
          </cell>
          <cell r="V6">
            <v>4.4585183689947518</v>
          </cell>
          <cell r="W6">
            <v>160.0927221279004</v>
          </cell>
          <cell r="X6">
            <v>3.5787303039575093E-2</v>
          </cell>
        </row>
        <row r="7">
          <cell r="A7" t="str">
            <v>BCDE</v>
          </cell>
          <cell r="B7">
            <v>1532</v>
          </cell>
          <cell r="C7">
            <v>2481</v>
          </cell>
          <cell r="D7">
            <v>16</v>
          </cell>
          <cell r="E7">
            <v>2317</v>
          </cell>
          <cell r="F7">
            <v>164</v>
          </cell>
          <cell r="G7">
            <v>529</v>
          </cell>
          <cell r="H7">
            <v>1952</v>
          </cell>
          <cell r="I7">
            <v>18761.855267783256</v>
          </cell>
          <cell r="J7">
            <v>1899681</v>
          </cell>
          <cell r="K7">
            <v>11008.125</v>
          </cell>
          <cell r="L7">
            <v>10329.625</v>
          </cell>
          <cell r="M7">
            <v>678.5</v>
          </cell>
          <cell r="N7">
            <v>3267.75</v>
          </cell>
          <cell r="O7">
            <v>7740.375</v>
          </cell>
          <cell r="P7">
            <v>20524</v>
          </cell>
          <cell r="Q7">
            <v>2473</v>
          </cell>
          <cell r="R7">
            <v>712.85526778322367</v>
          </cell>
          <cell r="S7" t="str">
            <v>082</v>
          </cell>
          <cell r="T7">
            <v>39600</v>
          </cell>
          <cell r="U7">
            <v>0.12088286883648412</v>
          </cell>
          <cell r="V7">
            <v>4.4369709794437728</v>
          </cell>
          <cell r="W7">
            <v>172.57080565491398</v>
          </cell>
          <cell r="X7">
            <v>3.7994924148428776E-2</v>
          </cell>
        </row>
        <row r="8">
          <cell r="A8" t="str">
            <v>BCDE</v>
          </cell>
          <cell r="B8">
            <v>1606</v>
          </cell>
          <cell r="C8">
            <v>2591</v>
          </cell>
          <cell r="D8">
            <v>17</v>
          </cell>
          <cell r="E8">
            <v>2429</v>
          </cell>
          <cell r="F8">
            <v>162</v>
          </cell>
          <cell r="G8">
            <v>661</v>
          </cell>
          <cell r="H8">
            <v>1930</v>
          </cell>
          <cell r="I8">
            <v>19315.940766001797</v>
          </cell>
          <cell r="J8">
            <v>2150748</v>
          </cell>
          <cell r="K8">
            <v>13014.75</v>
          </cell>
          <cell r="L8">
            <v>12236.5</v>
          </cell>
          <cell r="M8">
            <v>778.25</v>
          </cell>
          <cell r="N8">
            <v>4941.25</v>
          </cell>
          <cell r="O8">
            <v>8073.5</v>
          </cell>
          <cell r="P8">
            <v>21109</v>
          </cell>
          <cell r="Q8">
            <v>2578</v>
          </cell>
          <cell r="R8">
            <v>785.94076600178425</v>
          </cell>
          <cell r="S8" t="str">
            <v>083</v>
          </cell>
          <cell r="T8">
            <v>39630</v>
          </cell>
          <cell r="U8">
            <v>0.12274385333270169</v>
          </cell>
          <cell r="V8">
            <v>5.0230605943651101</v>
          </cell>
          <cell r="W8">
            <v>165.25465337405635</v>
          </cell>
          <cell r="X8">
            <v>4.0688712785096511E-2</v>
          </cell>
        </row>
        <row r="9">
          <cell r="A9" t="str">
            <v>BCDE</v>
          </cell>
          <cell r="B9">
            <v>1577</v>
          </cell>
          <cell r="C9">
            <v>2670</v>
          </cell>
          <cell r="D9">
            <v>15</v>
          </cell>
          <cell r="E9">
            <v>2503</v>
          </cell>
          <cell r="F9">
            <v>167</v>
          </cell>
          <cell r="G9">
            <v>794</v>
          </cell>
          <cell r="H9">
            <v>1876</v>
          </cell>
          <cell r="I9">
            <v>18586.41756757542</v>
          </cell>
          <cell r="J9">
            <v>2069219</v>
          </cell>
          <cell r="K9">
            <v>13124.25</v>
          </cell>
          <cell r="L9">
            <v>12200.375</v>
          </cell>
          <cell r="M9">
            <v>923.875</v>
          </cell>
          <cell r="N9">
            <v>5660</v>
          </cell>
          <cell r="O9">
            <v>7464.25</v>
          </cell>
          <cell r="P9">
            <v>20439</v>
          </cell>
          <cell r="Q9">
            <v>2659</v>
          </cell>
          <cell r="R9">
            <v>810.41756757541441</v>
          </cell>
          <cell r="S9" t="str">
            <v>083</v>
          </cell>
          <cell r="T9">
            <v>39661</v>
          </cell>
          <cell r="U9">
            <v>0.13063261412006458</v>
          </cell>
          <cell r="V9">
            <v>4.9154494382022476</v>
          </cell>
          <cell r="W9">
            <v>157.66379031182734</v>
          </cell>
          <cell r="X9">
            <v>4.3602677311480022E-2</v>
          </cell>
        </row>
        <row r="10">
          <cell r="A10" t="str">
            <v>BCDE</v>
          </cell>
          <cell r="B10">
            <v>1850</v>
          </cell>
          <cell r="C10">
            <v>3148</v>
          </cell>
          <cell r="D10">
            <v>18</v>
          </cell>
          <cell r="E10">
            <v>2972</v>
          </cell>
          <cell r="F10">
            <v>176</v>
          </cell>
          <cell r="G10">
            <v>957</v>
          </cell>
          <cell r="H10">
            <v>2191</v>
          </cell>
          <cell r="I10">
            <v>20970.32549597439</v>
          </cell>
          <cell r="J10">
            <v>2535331</v>
          </cell>
          <cell r="K10">
            <v>15436.5</v>
          </cell>
          <cell r="L10">
            <v>14583.75</v>
          </cell>
          <cell r="M10">
            <v>852.75</v>
          </cell>
          <cell r="N10">
            <v>6903.125</v>
          </cell>
          <cell r="O10">
            <v>8533.375</v>
          </cell>
          <cell r="P10">
            <v>23156</v>
          </cell>
          <cell r="Q10">
            <v>3132</v>
          </cell>
          <cell r="R10">
            <v>953.32549597436901</v>
          </cell>
          <cell r="S10" t="str">
            <v>083</v>
          </cell>
          <cell r="T10">
            <v>39692</v>
          </cell>
          <cell r="U10">
            <v>0.13594748661254102</v>
          </cell>
          <cell r="V10">
            <v>4.90358958068615</v>
          </cell>
          <cell r="W10">
            <v>164.2426068085382</v>
          </cell>
          <cell r="X10">
            <v>4.5460691402113715E-2</v>
          </cell>
        </row>
        <row r="11">
          <cell r="A11" t="str">
            <v>BCDE</v>
          </cell>
          <cell r="B11">
            <v>2029</v>
          </cell>
          <cell r="C11">
            <v>3432</v>
          </cell>
          <cell r="D11">
            <v>27</v>
          </cell>
          <cell r="E11">
            <v>3227</v>
          </cell>
          <cell r="F11">
            <v>205</v>
          </cell>
          <cell r="G11">
            <v>1088</v>
          </cell>
          <cell r="H11">
            <v>2344</v>
          </cell>
          <cell r="I11">
            <v>22804.835163465352</v>
          </cell>
          <cell r="J11">
            <v>2717678</v>
          </cell>
          <cell r="K11">
            <v>16320.125</v>
          </cell>
          <cell r="L11">
            <v>15318.5</v>
          </cell>
          <cell r="M11">
            <v>1001.625</v>
          </cell>
          <cell r="N11">
            <v>6819.25</v>
          </cell>
          <cell r="O11">
            <v>9500.875</v>
          </cell>
          <cell r="P11">
            <v>25153</v>
          </cell>
          <cell r="Q11">
            <v>3423</v>
          </cell>
          <cell r="R11">
            <v>1077.8351634653206</v>
          </cell>
          <cell r="S11" t="str">
            <v>084</v>
          </cell>
          <cell r="T11">
            <v>39722</v>
          </cell>
          <cell r="U11">
            <v>0.13644495686399236</v>
          </cell>
          <cell r="V11">
            <v>4.7552811771561769</v>
          </cell>
          <cell r="W11">
            <v>166.52311180214613</v>
          </cell>
          <cell r="X11">
            <v>4.7263448989628046E-2</v>
          </cell>
        </row>
        <row r="12">
          <cell r="A12" t="str">
            <v>BCDE</v>
          </cell>
          <cell r="B12">
            <v>2172</v>
          </cell>
          <cell r="C12">
            <v>3684</v>
          </cell>
          <cell r="D12">
            <v>39</v>
          </cell>
          <cell r="E12">
            <v>3462</v>
          </cell>
          <cell r="F12">
            <v>222</v>
          </cell>
          <cell r="G12">
            <v>1249</v>
          </cell>
          <cell r="H12">
            <v>2435</v>
          </cell>
          <cell r="I12">
            <v>24016.612722883539</v>
          </cell>
          <cell r="J12">
            <v>2907442</v>
          </cell>
          <cell r="K12">
            <v>18052.875</v>
          </cell>
          <cell r="L12">
            <v>17028.5</v>
          </cell>
          <cell r="M12">
            <v>1024.375</v>
          </cell>
          <cell r="N12">
            <v>8400.125</v>
          </cell>
          <cell r="O12">
            <v>9652.75</v>
          </cell>
          <cell r="P12">
            <v>26586</v>
          </cell>
          <cell r="Q12">
            <v>3645</v>
          </cell>
          <cell r="R12">
            <v>1079.6127228835348</v>
          </cell>
          <cell r="S12" t="str">
            <v>084</v>
          </cell>
          <cell r="T12">
            <v>39753</v>
          </cell>
          <cell r="U12">
            <v>0.13856917174452721</v>
          </cell>
          <cell r="V12">
            <v>4.9003460912052121</v>
          </cell>
          <cell r="W12">
            <v>161.05146687162016</v>
          </cell>
          <cell r="X12">
            <v>4.4952747306236773E-2</v>
          </cell>
        </row>
        <row r="13">
          <cell r="A13" t="str">
            <v>BCDE</v>
          </cell>
          <cell r="B13">
            <v>2395</v>
          </cell>
          <cell r="C13">
            <v>4245</v>
          </cell>
          <cell r="D13">
            <v>41</v>
          </cell>
          <cell r="E13">
            <v>3966</v>
          </cell>
          <cell r="F13">
            <v>279</v>
          </cell>
          <cell r="G13">
            <v>1384</v>
          </cell>
          <cell r="H13">
            <v>2861</v>
          </cell>
          <cell r="I13">
            <v>25784.846557184188</v>
          </cell>
          <cell r="J13">
            <v>3858793</v>
          </cell>
          <cell r="K13">
            <v>17601.25</v>
          </cell>
          <cell r="L13">
            <v>16198.875</v>
          </cell>
          <cell r="M13">
            <v>1402.375</v>
          </cell>
          <cell r="N13">
            <v>7032.125</v>
          </cell>
          <cell r="O13">
            <v>10569.125</v>
          </cell>
          <cell r="P13">
            <v>28762</v>
          </cell>
          <cell r="Q13">
            <v>4226</v>
          </cell>
          <cell r="R13">
            <v>1262.8465571841484</v>
          </cell>
          <cell r="S13" t="str">
            <v>084</v>
          </cell>
          <cell r="T13">
            <v>39783</v>
          </cell>
          <cell r="U13">
            <v>0.14759057089214936</v>
          </cell>
          <cell r="V13">
            <v>4.1463486454652534</v>
          </cell>
          <cell r="W13">
            <v>219.23403167388679</v>
          </cell>
          <cell r="X13">
            <v>4.8976306854627893E-2</v>
          </cell>
        </row>
        <row r="14">
          <cell r="A14" t="str">
            <v>BCDE</v>
          </cell>
          <cell r="B14">
            <v>2254</v>
          </cell>
          <cell r="C14">
            <v>3801</v>
          </cell>
          <cell r="D14">
            <v>40</v>
          </cell>
          <cell r="E14">
            <v>3560</v>
          </cell>
          <cell r="F14">
            <v>241</v>
          </cell>
          <cell r="G14">
            <v>1053</v>
          </cell>
          <cell r="H14">
            <v>2748</v>
          </cell>
          <cell r="I14">
            <v>24254.299754699477</v>
          </cell>
          <cell r="J14">
            <v>2453522</v>
          </cell>
          <cell r="K14">
            <v>15161.875</v>
          </cell>
          <cell r="L14">
            <v>13938.875</v>
          </cell>
          <cell r="M14">
            <v>1223</v>
          </cell>
          <cell r="N14">
            <v>5327.875</v>
          </cell>
          <cell r="O14">
            <v>9834</v>
          </cell>
          <cell r="P14">
            <v>27071</v>
          </cell>
          <cell r="Q14">
            <v>3973</v>
          </cell>
          <cell r="R14">
            <v>1156.29975469949</v>
          </cell>
          <cell r="S14" t="str">
            <v>091</v>
          </cell>
          <cell r="T14">
            <v>39814</v>
          </cell>
          <cell r="U14">
            <v>0.14040855528055854</v>
          </cell>
          <cell r="V14">
            <v>3.9889173901604842</v>
          </cell>
          <cell r="W14">
            <v>161.82180633991507</v>
          </cell>
          <cell r="X14">
            <v>4.7674011057583593E-2</v>
          </cell>
        </row>
        <row r="15">
          <cell r="A15" t="str">
            <v>BCDE</v>
          </cell>
          <cell r="B15">
            <v>2447</v>
          </cell>
          <cell r="C15">
            <v>3909</v>
          </cell>
          <cell r="D15">
            <v>43</v>
          </cell>
          <cell r="E15">
            <v>3633</v>
          </cell>
          <cell r="F15">
            <v>276</v>
          </cell>
          <cell r="G15">
            <v>1166</v>
          </cell>
          <cell r="H15">
            <v>2743</v>
          </cell>
          <cell r="I15">
            <v>26671.409007385548</v>
          </cell>
          <cell r="J15">
            <v>2598761</v>
          </cell>
          <cell r="K15">
            <v>15631.125</v>
          </cell>
          <cell r="L15">
            <v>14408.375</v>
          </cell>
          <cell r="M15">
            <v>1222.75</v>
          </cell>
          <cell r="N15">
            <v>5506.75</v>
          </cell>
          <cell r="O15">
            <v>10124.375</v>
          </cell>
          <cell r="P15">
            <v>29588</v>
          </cell>
          <cell r="Q15">
            <v>3909</v>
          </cell>
          <cell r="R15">
            <v>992.40900738549078</v>
          </cell>
          <cell r="S15" t="str">
            <v>091</v>
          </cell>
          <cell r="T15">
            <v>39845</v>
          </cell>
          <cell r="U15">
            <v>0.1321143706908206</v>
          </cell>
          <cell r="V15">
            <v>3.9987528779739065</v>
          </cell>
          <cell r="W15">
            <v>166.25553183152203</v>
          </cell>
          <cell r="X15">
            <v>3.7208720660790139E-2</v>
          </cell>
        </row>
        <row r="16">
          <cell r="A16" t="str">
            <v>BCDE</v>
          </cell>
          <cell r="B16">
            <v>2641</v>
          </cell>
          <cell r="C16">
            <v>4141</v>
          </cell>
          <cell r="D16">
            <v>31</v>
          </cell>
          <cell r="E16">
            <v>3830</v>
          </cell>
          <cell r="F16">
            <v>311</v>
          </cell>
          <cell r="G16">
            <v>1231</v>
          </cell>
          <cell r="H16">
            <v>2910</v>
          </cell>
          <cell r="I16">
            <v>27575.133189473701</v>
          </cell>
          <cell r="J16">
            <v>2939781</v>
          </cell>
          <cell r="K16">
            <v>18402.125</v>
          </cell>
          <cell r="L16">
            <v>16760.875</v>
          </cell>
          <cell r="M16">
            <v>1641.25</v>
          </cell>
          <cell r="N16">
            <v>6581.5</v>
          </cell>
          <cell r="O16">
            <v>11820.625</v>
          </cell>
          <cell r="P16">
            <v>30589</v>
          </cell>
          <cell r="Q16">
            <v>4141</v>
          </cell>
          <cell r="R16">
            <v>1127.1331894736541</v>
          </cell>
          <cell r="S16" t="str">
            <v>091</v>
          </cell>
          <cell r="T16">
            <v>39873</v>
          </cell>
          <cell r="U16">
            <v>0.13537546176730197</v>
          </cell>
          <cell r="V16">
            <v>4.4438843274571358</v>
          </cell>
          <cell r="W16">
            <v>159.75225687250793</v>
          </cell>
          <cell r="X16">
            <v>4.0874986232302818E-2</v>
          </cell>
        </row>
        <row r="17">
          <cell r="A17" t="str">
            <v>BCDE</v>
          </cell>
          <cell r="B17">
            <v>2860</v>
          </cell>
          <cell r="C17">
            <v>4553</v>
          </cell>
          <cell r="D17">
            <v>32</v>
          </cell>
          <cell r="E17">
            <v>4214</v>
          </cell>
          <cell r="F17">
            <v>339</v>
          </cell>
          <cell r="G17">
            <v>1445</v>
          </cell>
          <cell r="H17">
            <v>3108</v>
          </cell>
          <cell r="I17">
            <v>29578.80785807539</v>
          </cell>
          <cell r="J17">
            <v>3205846</v>
          </cell>
          <cell r="K17">
            <v>20137.5</v>
          </cell>
          <cell r="L17">
            <v>18349.25</v>
          </cell>
          <cell r="M17">
            <v>1788.25</v>
          </cell>
          <cell r="N17">
            <v>7617.625</v>
          </cell>
          <cell r="O17">
            <v>12519.875</v>
          </cell>
          <cell r="P17">
            <v>32886</v>
          </cell>
          <cell r="Q17">
            <v>4553</v>
          </cell>
          <cell r="R17">
            <v>1245.8078580753481</v>
          </cell>
          <cell r="S17" t="str">
            <v>092</v>
          </cell>
          <cell r="T17">
            <v>39904</v>
          </cell>
          <cell r="U17">
            <v>0.13844797178130511</v>
          </cell>
          <cell r="V17">
            <v>4.4229079727652101</v>
          </cell>
          <cell r="W17">
            <v>159.19781502172563</v>
          </cell>
          <cell r="X17">
            <v>4.2118257911304795E-2</v>
          </cell>
        </row>
        <row r="18">
          <cell r="A18" t="str">
            <v>BCDE</v>
          </cell>
          <cell r="B18">
            <v>3088</v>
          </cell>
          <cell r="C18">
            <v>4932</v>
          </cell>
          <cell r="D18">
            <v>26</v>
          </cell>
          <cell r="E18">
            <v>4560</v>
          </cell>
          <cell r="F18">
            <v>372</v>
          </cell>
          <cell r="G18">
            <v>1624</v>
          </cell>
          <cell r="H18">
            <v>3308</v>
          </cell>
          <cell r="I18">
            <v>32326.568460138744</v>
          </cell>
          <cell r="J18">
            <v>3566900</v>
          </cell>
          <cell r="K18">
            <v>22169.5</v>
          </cell>
          <cell r="L18">
            <v>20218.5</v>
          </cell>
          <cell r="M18">
            <v>1951</v>
          </cell>
          <cell r="N18">
            <v>8670.875</v>
          </cell>
          <cell r="O18">
            <v>13498.625</v>
          </cell>
          <cell r="P18">
            <v>35933</v>
          </cell>
          <cell r="Q18">
            <v>4936</v>
          </cell>
          <cell r="R18">
            <v>1329.5684601388398</v>
          </cell>
          <cell r="S18" t="str">
            <v>092</v>
          </cell>
          <cell r="T18">
            <v>39934</v>
          </cell>
          <cell r="U18">
            <v>0.13725544763866085</v>
          </cell>
          <cell r="V18">
            <v>4.4950324412003244</v>
          </cell>
          <cell r="W18">
            <v>160.89221678432079</v>
          </cell>
          <cell r="X18">
            <v>4.1129279211256357E-2</v>
          </cell>
        </row>
        <row r="19">
          <cell r="A19" t="str">
            <v>BCDE</v>
          </cell>
          <cell r="B19">
            <v>3306</v>
          </cell>
          <cell r="C19">
            <v>5448</v>
          </cell>
          <cell r="D19">
            <v>30</v>
          </cell>
          <cell r="E19">
            <v>5023</v>
          </cell>
          <cell r="F19">
            <v>425</v>
          </cell>
          <cell r="G19">
            <v>1988</v>
          </cell>
          <cell r="H19">
            <v>3460</v>
          </cell>
          <cell r="I19">
            <v>34316.744440959985</v>
          </cell>
          <cell r="J19">
            <v>4080897</v>
          </cell>
          <cell r="K19">
            <v>24287</v>
          </cell>
          <cell r="L19">
            <v>22072</v>
          </cell>
          <cell r="M19">
            <v>2215</v>
          </cell>
          <cell r="N19">
            <v>10414.125</v>
          </cell>
          <cell r="O19">
            <v>13872.875</v>
          </cell>
          <cell r="P19">
            <v>38203</v>
          </cell>
          <cell r="Q19">
            <v>5454</v>
          </cell>
          <cell r="R19">
            <v>1567.7444409599316</v>
          </cell>
          <cell r="S19" t="str">
            <v>092</v>
          </cell>
          <cell r="T19">
            <v>39965</v>
          </cell>
          <cell r="U19">
            <v>0.14260660157579247</v>
          </cell>
          <cell r="V19">
            <v>4.4579662261380326</v>
          </cell>
          <cell r="W19">
            <v>168.02803969201631</v>
          </cell>
          <cell r="X19">
            <v>4.5684532915327883E-2</v>
          </cell>
        </row>
        <row r="20">
          <cell r="A20" t="str">
            <v>BCDE</v>
          </cell>
          <cell r="B20">
            <v>3483</v>
          </cell>
          <cell r="C20">
            <v>5766</v>
          </cell>
          <cell r="D20">
            <v>34</v>
          </cell>
          <cell r="E20">
            <v>5346</v>
          </cell>
          <cell r="F20">
            <v>420</v>
          </cell>
          <cell r="G20">
            <v>2257</v>
          </cell>
          <cell r="H20">
            <v>3509</v>
          </cell>
          <cell r="I20">
            <v>35863.57821339868</v>
          </cell>
          <cell r="J20">
            <v>4761261</v>
          </cell>
          <cell r="K20">
            <v>29915</v>
          </cell>
          <cell r="L20">
            <v>27450.875</v>
          </cell>
          <cell r="M20">
            <v>2464.125</v>
          </cell>
          <cell r="N20">
            <v>14148.625</v>
          </cell>
          <cell r="O20">
            <v>15766.375</v>
          </cell>
          <cell r="P20">
            <v>39906</v>
          </cell>
          <cell r="Q20">
            <v>5766</v>
          </cell>
          <cell r="R20">
            <v>1723.5782133985813</v>
          </cell>
          <cell r="S20" t="str">
            <v>093</v>
          </cell>
          <cell r="T20">
            <v>39995</v>
          </cell>
          <cell r="U20">
            <v>0.14448955044354234</v>
          </cell>
          <cell r="V20">
            <v>5.188172043010753</v>
          </cell>
          <cell r="W20">
            <v>159.15965234832024</v>
          </cell>
          <cell r="X20">
            <v>4.8059293000346802E-2</v>
          </cell>
        </row>
        <row r="21">
          <cell r="A21" t="str">
            <v>BCDE</v>
          </cell>
          <cell r="B21">
            <v>3249</v>
          </cell>
          <cell r="C21">
            <v>5585</v>
          </cell>
          <cell r="D21">
            <v>36</v>
          </cell>
          <cell r="E21">
            <v>5173</v>
          </cell>
          <cell r="F21">
            <v>412</v>
          </cell>
          <cell r="G21">
            <v>2281</v>
          </cell>
          <cell r="H21">
            <v>3304</v>
          </cell>
          <cell r="I21">
            <v>32972.110382146209</v>
          </cell>
          <cell r="J21">
            <v>4253754</v>
          </cell>
          <cell r="K21">
            <v>26415</v>
          </cell>
          <cell r="L21">
            <v>24173.375</v>
          </cell>
          <cell r="M21">
            <v>2241.625</v>
          </cell>
          <cell r="N21">
            <v>13269.25</v>
          </cell>
          <cell r="O21">
            <v>13145.75</v>
          </cell>
          <cell r="P21">
            <v>36941</v>
          </cell>
          <cell r="Q21">
            <v>5585</v>
          </cell>
          <cell r="R21">
            <v>1616.1103821462391</v>
          </cell>
          <cell r="S21" t="str">
            <v>093</v>
          </cell>
          <cell r="T21">
            <v>40026</v>
          </cell>
          <cell r="U21">
            <v>0.15118702796350938</v>
          </cell>
          <cell r="V21">
            <v>4.7296329453894357</v>
          </cell>
          <cell r="W21">
            <v>161.03554798409994</v>
          </cell>
          <cell r="X21">
            <v>4.9014465965797963E-2</v>
          </cell>
        </row>
        <row r="22">
          <cell r="A22" t="str">
            <v>BCDE</v>
          </cell>
          <cell r="B22">
            <v>3537</v>
          </cell>
          <cell r="C22">
            <v>5906</v>
          </cell>
          <cell r="D22">
            <v>38</v>
          </cell>
          <cell r="E22">
            <v>5478</v>
          </cell>
          <cell r="F22">
            <v>428</v>
          </cell>
          <cell r="G22">
            <v>2264</v>
          </cell>
          <cell r="H22">
            <v>3642</v>
          </cell>
          <cell r="I22">
            <v>36180.314298320671</v>
          </cell>
          <cell r="J22">
            <v>4633584</v>
          </cell>
          <cell r="K22">
            <v>28184.875</v>
          </cell>
          <cell r="L22">
            <v>25773.125</v>
          </cell>
          <cell r="M22">
            <v>2411.75</v>
          </cell>
          <cell r="N22">
            <v>12998.125</v>
          </cell>
          <cell r="O22">
            <v>15186.75</v>
          </cell>
          <cell r="P22">
            <v>40387</v>
          </cell>
          <cell r="Q22">
            <v>5906</v>
          </cell>
          <cell r="R22">
            <v>1699.3142983205817</v>
          </cell>
          <cell r="S22" t="str">
            <v>093</v>
          </cell>
          <cell r="T22">
            <v>40057</v>
          </cell>
          <cell r="U22">
            <v>0.14623517468492336</v>
          </cell>
          <cell r="V22">
            <v>4.7722443278022348</v>
          </cell>
          <cell r="W22">
            <v>164.3996647137871</v>
          </cell>
          <cell r="X22">
            <v>4.6967925273094055E-2</v>
          </cell>
        </row>
        <row r="23">
          <cell r="A23" t="str">
            <v>BCDE</v>
          </cell>
          <cell r="B23">
            <v>3754</v>
          </cell>
          <cell r="C23">
            <v>6224</v>
          </cell>
          <cell r="D23">
            <v>40</v>
          </cell>
          <cell r="E23">
            <v>5761</v>
          </cell>
          <cell r="F23">
            <v>463</v>
          </cell>
          <cell r="G23">
            <v>2234</v>
          </cell>
          <cell r="H23">
            <v>3990</v>
          </cell>
          <cell r="I23">
            <v>37875.152696035453</v>
          </cell>
          <cell r="J23">
            <v>4831760</v>
          </cell>
          <cell r="K23">
            <v>29355.125</v>
          </cell>
          <cell r="L23">
            <v>26702.125</v>
          </cell>
          <cell r="M23">
            <v>2653</v>
          </cell>
          <cell r="N23">
            <v>12572.875</v>
          </cell>
          <cell r="O23">
            <v>16782.25</v>
          </cell>
          <cell r="P23">
            <v>42311</v>
          </cell>
          <cell r="Q23">
            <v>6224</v>
          </cell>
          <cell r="R23">
            <v>1788.1526960354229</v>
          </cell>
          <cell r="S23" t="str">
            <v>094</v>
          </cell>
          <cell r="T23">
            <v>40087</v>
          </cell>
          <cell r="U23">
            <v>0.14710122663137246</v>
          </cell>
          <cell r="V23">
            <v>4.7164403920308482</v>
          </cell>
          <cell r="W23">
            <v>164.5968123113085</v>
          </cell>
          <cell r="X23">
            <v>4.7211762032647757E-2</v>
          </cell>
        </row>
        <row r="24">
          <cell r="A24" t="str">
            <v>BCDE</v>
          </cell>
          <cell r="B24">
            <v>4021</v>
          </cell>
          <cell r="C24">
            <v>6596</v>
          </cell>
          <cell r="D24">
            <v>50</v>
          </cell>
          <cell r="E24">
            <v>6108</v>
          </cell>
          <cell r="F24">
            <v>488</v>
          </cell>
          <cell r="G24">
            <v>2408</v>
          </cell>
          <cell r="H24">
            <v>4188</v>
          </cell>
          <cell r="I24">
            <v>39638.938419267106</v>
          </cell>
          <cell r="J24">
            <v>4962244</v>
          </cell>
          <cell r="K24">
            <v>30349.75</v>
          </cell>
          <cell r="L24">
            <v>27686.5</v>
          </cell>
          <cell r="M24">
            <v>2663.25</v>
          </cell>
          <cell r="N24">
            <v>12950.875</v>
          </cell>
          <cell r="O24">
            <v>17398.875</v>
          </cell>
          <cell r="P24">
            <v>44349</v>
          </cell>
          <cell r="Q24">
            <v>6598</v>
          </cell>
          <cell r="R24">
            <v>1887.9384192669306</v>
          </cell>
          <cell r="S24" t="str">
            <v>094</v>
          </cell>
          <cell r="T24">
            <v>40118</v>
          </cell>
          <cell r="U24">
            <v>0.14872939637872332</v>
          </cell>
          <cell r="V24">
            <v>4.6012355973317165</v>
          </cell>
          <cell r="W24">
            <v>163.50197283338412</v>
          </cell>
          <cell r="X24">
            <v>4.7628379935353404E-2</v>
          </cell>
        </row>
        <row r="25">
          <cell r="A25" t="str">
            <v>BCDE</v>
          </cell>
          <cell r="B25">
            <v>4435</v>
          </cell>
          <cell r="C25">
            <v>7633</v>
          </cell>
          <cell r="D25">
            <v>49</v>
          </cell>
          <cell r="E25">
            <v>7074</v>
          </cell>
          <cell r="F25">
            <v>559</v>
          </cell>
          <cell r="G25">
            <v>2808</v>
          </cell>
          <cell r="H25">
            <v>4825</v>
          </cell>
          <cell r="I25">
            <v>44702.306931887171</v>
          </cell>
          <cell r="J25">
            <v>6688747</v>
          </cell>
          <cell r="K25">
            <v>32439.375</v>
          </cell>
          <cell r="L25">
            <v>29303</v>
          </cell>
          <cell r="M25">
            <v>3136.375</v>
          </cell>
          <cell r="N25">
            <v>14282.875</v>
          </cell>
          <cell r="O25">
            <v>18156.5</v>
          </cell>
          <cell r="P25">
            <v>49990</v>
          </cell>
          <cell r="Q25">
            <v>7639</v>
          </cell>
          <cell r="R25">
            <v>2351.3069318870444</v>
          </cell>
          <cell r="S25" t="str">
            <v>094</v>
          </cell>
          <cell r="T25">
            <v>40148</v>
          </cell>
          <cell r="U25">
            <v>0.15269053810762154</v>
          </cell>
          <cell r="V25">
            <v>4.2498853661731957</v>
          </cell>
          <cell r="W25">
            <v>206.19222780956784</v>
          </cell>
          <cell r="X25">
            <v>5.2599230179993323E-2</v>
          </cell>
        </row>
        <row r="26">
          <cell r="A26" t="str">
            <v>F</v>
          </cell>
          <cell r="B26">
            <v>885</v>
          </cell>
          <cell r="C26">
            <v>1320</v>
          </cell>
          <cell r="D26">
            <v>23</v>
          </cell>
          <cell r="E26">
            <v>1270</v>
          </cell>
          <cell r="F26">
            <v>50</v>
          </cell>
          <cell r="G26">
            <v>351</v>
          </cell>
          <cell r="H26">
            <v>969</v>
          </cell>
          <cell r="I26">
            <v>6578.3935372186997</v>
          </cell>
          <cell r="J26">
            <v>1249920</v>
          </cell>
          <cell r="K26">
            <v>6674.625</v>
          </cell>
          <cell r="L26">
            <v>6433.125</v>
          </cell>
          <cell r="M26">
            <v>241.5</v>
          </cell>
          <cell r="N26">
            <v>2100.125</v>
          </cell>
          <cell r="O26">
            <v>4574.5</v>
          </cell>
          <cell r="P26">
            <v>7387</v>
          </cell>
          <cell r="Q26">
            <v>1317</v>
          </cell>
          <cell r="R26">
            <v>508.39353721869594</v>
          </cell>
          <cell r="S26" t="str">
            <v>081</v>
          </cell>
          <cell r="T26">
            <v>39448</v>
          </cell>
          <cell r="U26">
            <v>0.17869229727900365</v>
          </cell>
          <cell r="V26">
            <v>5.056534090909091</v>
          </cell>
          <cell r="W26">
            <v>187.26445305916062</v>
          </cell>
          <cell r="X26">
            <v>7.7282323464284763E-2</v>
          </cell>
        </row>
        <row r="27">
          <cell r="A27" t="str">
            <v>F</v>
          </cell>
          <cell r="B27">
            <v>877</v>
          </cell>
          <cell r="C27">
            <v>1295</v>
          </cell>
          <cell r="D27">
            <v>21</v>
          </cell>
          <cell r="E27">
            <v>1248</v>
          </cell>
          <cell r="F27">
            <v>47</v>
          </cell>
          <cell r="G27">
            <v>310</v>
          </cell>
          <cell r="H27">
            <v>985</v>
          </cell>
          <cell r="I27">
            <v>6715.5112521638775</v>
          </cell>
          <cell r="J27">
            <v>1234737</v>
          </cell>
          <cell r="K27">
            <v>6944.875</v>
          </cell>
          <cell r="L27">
            <v>6683.375</v>
          </cell>
          <cell r="M27">
            <v>261.5</v>
          </cell>
          <cell r="N27">
            <v>1983.25</v>
          </cell>
          <cell r="O27">
            <v>4961.625</v>
          </cell>
          <cell r="P27">
            <v>7523</v>
          </cell>
          <cell r="Q27">
            <v>1292</v>
          </cell>
          <cell r="R27">
            <v>488.14598961338839</v>
          </cell>
          <cell r="S27" t="str">
            <v>081</v>
          </cell>
          <cell r="T27">
            <v>39479</v>
          </cell>
          <cell r="U27">
            <v>0.17213877442509637</v>
          </cell>
          <cell r="V27">
            <v>5.3628378378378381</v>
          </cell>
          <cell r="W27">
            <v>177.791104951493</v>
          </cell>
          <cell r="X27">
            <v>7.2689326439010521E-2</v>
          </cell>
        </row>
        <row r="28">
          <cell r="A28" t="str">
            <v>F</v>
          </cell>
          <cell r="B28">
            <v>852</v>
          </cell>
          <cell r="C28">
            <v>1286</v>
          </cell>
          <cell r="D28">
            <v>19</v>
          </cell>
          <cell r="E28">
            <v>1244</v>
          </cell>
          <cell r="F28">
            <v>42</v>
          </cell>
          <cell r="G28">
            <v>302</v>
          </cell>
          <cell r="H28">
            <v>984</v>
          </cell>
          <cell r="I28">
            <v>6633.3981534910563</v>
          </cell>
          <cell r="J28">
            <v>1247464</v>
          </cell>
          <cell r="K28">
            <v>6620.875</v>
          </cell>
          <cell r="L28">
            <v>6380.375</v>
          </cell>
          <cell r="M28">
            <v>240.5</v>
          </cell>
          <cell r="N28">
            <v>1710.875</v>
          </cell>
          <cell r="O28">
            <v>4910</v>
          </cell>
          <cell r="P28">
            <v>7419</v>
          </cell>
          <cell r="Q28">
            <v>1280</v>
          </cell>
          <cell r="R28">
            <v>497.39815349105595</v>
          </cell>
          <cell r="S28" t="str">
            <v>081</v>
          </cell>
          <cell r="T28">
            <v>39508</v>
          </cell>
          <cell r="U28">
            <v>0.17333872489553848</v>
          </cell>
          <cell r="V28">
            <v>5.1484253499222392</v>
          </cell>
          <cell r="W28">
            <v>188.41376706251063</v>
          </cell>
          <cell r="X28">
            <v>7.4983913520897713E-2</v>
          </cell>
        </row>
        <row r="29">
          <cell r="A29" t="str">
            <v>F</v>
          </cell>
          <cell r="B29">
            <v>832</v>
          </cell>
          <cell r="C29">
            <v>1198</v>
          </cell>
          <cell r="D29">
            <v>16</v>
          </cell>
          <cell r="E29">
            <v>1151</v>
          </cell>
          <cell r="F29">
            <v>47</v>
          </cell>
          <cell r="G29">
            <v>223</v>
          </cell>
          <cell r="H29">
            <v>975</v>
          </cell>
          <cell r="I29">
            <v>6564.8257357184084</v>
          </cell>
          <cell r="J29">
            <v>1147702</v>
          </cell>
          <cell r="K29">
            <v>6204.5</v>
          </cell>
          <cell r="L29">
            <v>5973.375</v>
          </cell>
          <cell r="M29">
            <v>231.125</v>
          </cell>
          <cell r="N29">
            <v>1134.75</v>
          </cell>
          <cell r="O29">
            <v>5069.75</v>
          </cell>
          <cell r="P29">
            <v>7328</v>
          </cell>
          <cell r="Q29">
            <v>1196</v>
          </cell>
          <cell r="R29">
            <v>432.825735718408</v>
          </cell>
          <cell r="S29" t="str">
            <v>082</v>
          </cell>
          <cell r="T29">
            <v>39539</v>
          </cell>
          <cell r="U29">
            <v>0.1634825327510917</v>
          </cell>
          <cell r="V29">
            <v>5.1790484140233719</v>
          </cell>
          <cell r="W29">
            <v>184.97896687887823</v>
          </cell>
          <cell r="X29">
            <v>6.5931032009495155E-2</v>
          </cell>
        </row>
        <row r="30">
          <cell r="A30" t="str">
            <v>F</v>
          </cell>
          <cell r="B30">
            <v>812</v>
          </cell>
          <cell r="C30">
            <v>1163</v>
          </cell>
          <cell r="D30">
            <v>14</v>
          </cell>
          <cell r="E30">
            <v>1116</v>
          </cell>
          <cell r="F30">
            <v>47</v>
          </cell>
          <cell r="G30">
            <v>193</v>
          </cell>
          <cell r="H30">
            <v>970</v>
          </cell>
          <cell r="I30">
            <v>6649.6058857472608</v>
          </cell>
          <cell r="J30">
            <v>1149553</v>
          </cell>
          <cell r="K30">
            <v>6231.375</v>
          </cell>
          <cell r="L30">
            <v>5977.75</v>
          </cell>
          <cell r="M30">
            <v>253.625</v>
          </cell>
          <cell r="N30">
            <v>1000.25</v>
          </cell>
          <cell r="O30">
            <v>5231.125</v>
          </cell>
          <cell r="P30">
            <v>7383</v>
          </cell>
          <cell r="Q30">
            <v>1125</v>
          </cell>
          <cell r="R30">
            <v>427.60588574725944</v>
          </cell>
          <cell r="S30" t="str">
            <v>082</v>
          </cell>
          <cell r="T30">
            <v>39569</v>
          </cell>
          <cell r="U30">
            <v>0.15752404171745904</v>
          </cell>
          <cell r="V30">
            <v>5.3580180567497848</v>
          </cell>
          <cell r="W30">
            <v>184.47822511083027</v>
          </cell>
          <cell r="X30">
            <v>6.4305448036219445E-2</v>
          </cell>
        </row>
        <row r="31">
          <cell r="A31" t="str">
            <v>F</v>
          </cell>
          <cell r="B31">
            <v>780</v>
          </cell>
          <cell r="C31">
            <v>1075</v>
          </cell>
          <cell r="D31">
            <v>14</v>
          </cell>
          <cell r="E31">
            <v>1026</v>
          </cell>
          <cell r="F31">
            <v>49</v>
          </cell>
          <cell r="G31">
            <v>131</v>
          </cell>
          <cell r="H31">
            <v>944</v>
          </cell>
          <cell r="I31">
            <v>6372.1384881708127</v>
          </cell>
          <cell r="J31">
            <v>1165771</v>
          </cell>
          <cell r="K31">
            <v>5940.875</v>
          </cell>
          <cell r="L31">
            <v>5701.375</v>
          </cell>
          <cell r="M31">
            <v>239.5</v>
          </cell>
          <cell r="N31">
            <v>823.75</v>
          </cell>
          <cell r="O31">
            <v>5117.125</v>
          </cell>
          <cell r="P31">
            <v>7037</v>
          </cell>
          <cell r="Q31">
            <v>1070</v>
          </cell>
          <cell r="R31">
            <v>409.13848817080247</v>
          </cell>
          <cell r="S31" t="str">
            <v>082</v>
          </cell>
          <cell r="T31">
            <v>39600</v>
          </cell>
          <cell r="U31">
            <v>0.15276396191558902</v>
          </cell>
          <cell r="V31">
            <v>5.5263953488372097</v>
          </cell>
          <cell r="W31">
            <v>196.22883834451994</v>
          </cell>
          <cell r="X31">
            <v>6.4207406811751494E-2</v>
          </cell>
        </row>
        <row r="32">
          <cell r="A32" t="str">
            <v>F</v>
          </cell>
          <cell r="B32">
            <v>828</v>
          </cell>
          <cell r="C32">
            <v>1174</v>
          </cell>
          <cell r="D32">
            <v>16</v>
          </cell>
          <cell r="E32">
            <v>1127</v>
          </cell>
          <cell r="F32">
            <v>47</v>
          </cell>
          <cell r="G32">
            <v>215</v>
          </cell>
          <cell r="H32">
            <v>959</v>
          </cell>
          <cell r="I32">
            <v>7159.8759376803428</v>
          </cell>
          <cell r="J32">
            <v>1241965</v>
          </cell>
          <cell r="K32">
            <v>6507.875</v>
          </cell>
          <cell r="L32">
            <v>6202.125</v>
          </cell>
          <cell r="M32">
            <v>305.75</v>
          </cell>
          <cell r="N32">
            <v>1274.5</v>
          </cell>
          <cell r="O32">
            <v>5233.375</v>
          </cell>
          <cell r="P32">
            <v>7866</v>
          </cell>
          <cell r="Q32">
            <v>1169</v>
          </cell>
          <cell r="R32">
            <v>465.87593768032377</v>
          </cell>
          <cell r="S32" t="str">
            <v>083</v>
          </cell>
          <cell r="T32">
            <v>39630</v>
          </cell>
          <cell r="U32">
            <v>0.14924993643529114</v>
          </cell>
          <cell r="V32">
            <v>5.5433347529812602</v>
          </cell>
          <cell r="W32">
            <v>190.8403280640762</v>
          </cell>
          <cell r="X32">
            <v>6.5067599178437477E-2</v>
          </cell>
        </row>
        <row r="33">
          <cell r="A33" t="str">
            <v>F</v>
          </cell>
          <cell r="B33">
            <v>722</v>
          </cell>
          <cell r="C33">
            <v>1051</v>
          </cell>
          <cell r="D33">
            <v>11</v>
          </cell>
          <cell r="E33">
            <v>1005</v>
          </cell>
          <cell r="F33">
            <v>46</v>
          </cell>
          <cell r="G33">
            <v>235</v>
          </cell>
          <cell r="H33">
            <v>816</v>
          </cell>
          <cell r="I33">
            <v>6504.0882862088947</v>
          </cell>
          <cell r="J33">
            <v>963916</v>
          </cell>
          <cell r="K33">
            <v>5827.875</v>
          </cell>
          <cell r="L33">
            <v>5558.125</v>
          </cell>
          <cell r="M33">
            <v>269.75</v>
          </cell>
          <cell r="N33">
            <v>1697.5</v>
          </cell>
          <cell r="O33">
            <v>4130.375</v>
          </cell>
          <cell r="P33">
            <v>7117</v>
          </cell>
          <cell r="Q33">
            <v>1036</v>
          </cell>
          <cell r="R33">
            <v>431.08828620888659</v>
          </cell>
          <cell r="S33" t="str">
            <v>083</v>
          </cell>
          <cell r="T33">
            <v>39661</v>
          </cell>
          <cell r="U33">
            <v>0.14767458198679217</v>
          </cell>
          <cell r="V33">
            <v>5.5450761179828731</v>
          </cell>
          <cell r="W33">
            <v>165.39750766788924</v>
          </cell>
          <cell r="X33">
            <v>6.6279587121065894E-2</v>
          </cell>
        </row>
        <row r="34">
          <cell r="A34" t="str">
            <v>F</v>
          </cell>
          <cell r="B34">
            <v>939</v>
          </cell>
          <cell r="C34">
            <v>1419</v>
          </cell>
          <cell r="D34">
            <v>15</v>
          </cell>
          <cell r="E34">
            <v>1366</v>
          </cell>
          <cell r="F34">
            <v>53</v>
          </cell>
          <cell r="G34">
            <v>340</v>
          </cell>
          <cell r="H34">
            <v>1079</v>
          </cell>
          <cell r="I34">
            <v>7875.5758799769283</v>
          </cell>
          <cell r="J34">
            <v>1455756</v>
          </cell>
          <cell r="K34">
            <v>7647.125</v>
          </cell>
          <cell r="L34">
            <v>7319.375</v>
          </cell>
          <cell r="M34">
            <v>327.75</v>
          </cell>
          <cell r="N34">
            <v>2070.375</v>
          </cell>
          <cell r="O34">
            <v>5576.75</v>
          </cell>
          <cell r="P34">
            <v>8753</v>
          </cell>
          <cell r="Q34">
            <v>1384</v>
          </cell>
          <cell r="R34">
            <v>539.57587997691894</v>
          </cell>
          <cell r="S34" t="str">
            <v>083</v>
          </cell>
          <cell r="T34">
            <v>39692</v>
          </cell>
          <cell r="U34">
            <v>0.16211584599565862</v>
          </cell>
          <cell r="V34">
            <v>5.3890944326990837</v>
          </cell>
          <cell r="W34">
            <v>190.36644490576523</v>
          </cell>
          <cell r="X34">
            <v>6.8512561900235247E-2</v>
          </cell>
        </row>
        <row r="35">
          <cell r="A35" t="str">
            <v>F</v>
          </cell>
          <cell r="B35">
            <v>1014</v>
          </cell>
          <cell r="C35">
            <v>1498</v>
          </cell>
          <cell r="D35">
            <v>14</v>
          </cell>
          <cell r="E35">
            <v>1440</v>
          </cell>
          <cell r="F35">
            <v>58</v>
          </cell>
          <cell r="G35">
            <v>361</v>
          </cell>
          <cell r="H35">
            <v>1137</v>
          </cell>
          <cell r="I35">
            <v>8286.9676860934924</v>
          </cell>
          <cell r="J35">
            <v>1570312</v>
          </cell>
          <cell r="K35">
            <v>8110.375</v>
          </cell>
          <cell r="L35">
            <v>7753</v>
          </cell>
          <cell r="M35">
            <v>357.375</v>
          </cell>
          <cell r="N35">
            <v>2155.875</v>
          </cell>
          <cell r="O35">
            <v>5954.5</v>
          </cell>
          <cell r="P35">
            <v>9216</v>
          </cell>
          <cell r="Q35">
            <v>1494</v>
          </cell>
          <cell r="R35">
            <v>566.96768609348078</v>
          </cell>
          <cell r="S35" t="str">
            <v>084</v>
          </cell>
          <cell r="T35">
            <v>39722</v>
          </cell>
          <cell r="U35">
            <v>0.16254340277777779</v>
          </cell>
          <cell r="V35">
            <v>5.4141355140186915</v>
          </cell>
          <cell r="W35">
            <v>193.61768105667124</v>
          </cell>
          <cell r="X35">
            <v>6.8416784953188522E-2</v>
          </cell>
        </row>
        <row r="36">
          <cell r="A36" t="str">
            <v>F</v>
          </cell>
          <cell r="B36">
            <v>1072</v>
          </cell>
          <cell r="C36">
            <v>1667</v>
          </cell>
          <cell r="D36">
            <v>17</v>
          </cell>
          <cell r="E36">
            <v>1601</v>
          </cell>
          <cell r="F36">
            <v>66</v>
          </cell>
          <cell r="G36">
            <v>445</v>
          </cell>
          <cell r="H36">
            <v>1222</v>
          </cell>
          <cell r="I36">
            <v>8789.5256780150285</v>
          </cell>
          <cell r="J36">
            <v>1573734</v>
          </cell>
          <cell r="K36">
            <v>8417.5</v>
          </cell>
          <cell r="L36">
            <v>8085.75</v>
          </cell>
          <cell r="M36">
            <v>331.75</v>
          </cell>
          <cell r="N36">
            <v>2276.5</v>
          </cell>
          <cell r="O36">
            <v>6141</v>
          </cell>
          <cell r="P36">
            <v>9840</v>
          </cell>
          <cell r="Q36">
            <v>1660</v>
          </cell>
          <cell r="R36">
            <v>611.52567801500447</v>
          </cell>
          <cell r="S36" t="str">
            <v>084</v>
          </cell>
          <cell r="T36">
            <v>39753</v>
          </cell>
          <cell r="U36">
            <v>0.16941056910569105</v>
          </cell>
          <cell r="V36">
            <v>5.0494901019796039</v>
          </cell>
          <cell r="W36">
            <v>186.95978615978615</v>
          </cell>
          <cell r="X36">
            <v>6.957436617365996E-2</v>
          </cell>
        </row>
        <row r="37">
          <cell r="A37" t="str">
            <v>F</v>
          </cell>
          <cell r="B37">
            <v>1049</v>
          </cell>
          <cell r="C37">
            <v>1700</v>
          </cell>
          <cell r="D37">
            <v>15</v>
          </cell>
          <cell r="E37">
            <v>1626</v>
          </cell>
          <cell r="F37">
            <v>74</v>
          </cell>
          <cell r="G37">
            <v>521</v>
          </cell>
          <cell r="H37">
            <v>1179</v>
          </cell>
          <cell r="I37">
            <v>9035.9128678592133</v>
          </cell>
          <cell r="J37">
            <v>1718860</v>
          </cell>
          <cell r="K37">
            <v>8248.875</v>
          </cell>
          <cell r="L37">
            <v>7902.625</v>
          </cell>
          <cell r="M37">
            <v>346.25</v>
          </cell>
          <cell r="N37">
            <v>2701.75</v>
          </cell>
          <cell r="O37">
            <v>5547.125</v>
          </cell>
          <cell r="P37">
            <v>10076</v>
          </cell>
          <cell r="Q37">
            <v>1690</v>
          </cell>
          <cell r="R37">
            <v>653.91286785920602</v>
          </cell>
          <cell r="S37" t="str">
            <v>084</v>
          </cell>
          <cell r="T37">
            <v>39783</v>
          </cell>
          <cell r="U37">
            <v>0.16871774513695911</v>
          </cell>
          <cell r="V37">
            <v>4.8522794117647061</v>
          </cell>
          <cell r="W37">
            <v>208.37508145050083</v>
          </cell>
          <cell r="X37">
            <v>7.2368213087266181E-2</v>
          </cell>
        </row>
        <row r="38">
          <cell r="A38" t="str">
            <v>F</v>
          </cell>
          <cell r="B38">
            <v>958</v>
          </cell>
          <cell r="C38">
            <v>1516</v>
          </cell>
          <cell r="D38">
            <v>13</v>
          </cell>
          <cell r="E38">
            <v>1452</v>
          </cell>
          <cell r="F38">
            <v>64</v>
          </cell>
          <cell r="G38">
            <v>478</v>
          </cell>
          <cell r="H38">
            <v>1038</v>
          </cell>
          <cell r="I38">
            <v>8271.3981534910745</v>
          </cell>
          <cell r="J38">
            <v>1406417</v>
          </cell>
          <cell r="K38">
            <v>7649.375</v>
          </cell>
          <cell r="L38">
            <v>7315.875</v>
          </cell>
          <cell r="M38">
            <v>333.5</v>
          </cell>
          <cell r="N38">
            <v>2573</v>
          </cell>
          <cell r="O38">
            <v>5076.375</v>
          </cell>
          <cell r="P38">
            <v>9249</v>
          </cell>
          <cell r="Q38">
            <v>1516</v>
          </cell>
          <cell r="R38">
            <v>538.39815349105663</v>
          </cell>
          <cell r="S38" t="str">
            <v>091</v>
          </cell>
          <cell r="T38">
            <v>39814</v>
          </cell>
          <cell r="U38">
            <v>0.16390961184992972</v>
          </cell>
          <cell r="V38">
            <v>5.0457618733509237</v>
          </cell>
          <cell r="W38">
            <v>183.86038075006127</v>
          </cell>
          <cell r="X38">
            <v>6.5091553265854724E-2</v>
          </cell>
        </row>
        <row r="39">
          <cell r="A39" t="str">
            <v>F</v>
          </cell>
          <cell r="B39">
            <v>1110</v>
          </cell>
          <cell r="C39">
            <v>1754</v>
          </cell>
          <cell r="D39">
            <v>17</v>
          </cell>
          <cell r="E39">
            <v>1679</v>
          </cell>
          <cell r="F39">
            <v>75</v>
          </cell>
          <cell r="G39">
            <v>575</v>
          </cell>
          <cell r="H39">
            <v>1179</v>
          </cell>
          <cell r="I39">
            <v>9361.4800923254661</v>
          </cell>
          <cell r="J39">
            <v>1560659</v>
          </cell>
          <cell r="K39">
            <v>8769.375</v>
          </cell>
          <cell r="L39">
            <v>8400.25</v>
          </cell>
          <cell r="M39">
            <v>369.125</v>
          </cell>
          <cell r="N39">
            <v>3072.125</v>
          </cell>
          <cell r="O39">
            <v>5697.25</v>
          </cell>
          <cell r="P39">
            <v>10496</v>
          </cell>
          <cell r="Q39">
            <v>1754</v>
          </cell>
          <cell r="R39">
            <v>619.4800923254495</v>
          </cell>
          <cell r="S39" t="str">
            <v>091</v>
          </cell>
          <cell r="T39">
            <v>39845</v>
          </cell>
          <cell r="U39">
            <v>0.16711128048780488</v>
          </cell>
          <cell r="V39">
            <v>4.9996436716077541</v>
          </cell>
          <cell r="W39">
            <v>177.96695887677285</v>
          </cell>
          <cell r="X39">
            <v>6.6173306594253065E-2</v>
          </cell>
        </row>
        <row r="40">
          <cell r="A40" t="str">
            <v>F</v>
          </cell>
          <cell r="B40">
            <v>1297</v>
          </cell>
          <cell r="C40">
            <v>1977</v>
          </cell>
          <cell r="D40">
            <v>16</v>
          </cell>
          <cell r="E40">
            <v>1891</v>
          </cell>
          <cell r="F40">
            <v>86</v>
          </cell>
          <cell r="G40">
            <v>627</v>
          </cell>
          <cell r="H40">
            <v>1350</v>
          </cell>
          <cell r="I40">
            <v>10343.204270051967</v>
          </cell>
          <cell r="J40">
            <v>2021279</v>
          </cell>
          <cell r="K40">
            <v>11253.375</v>
          </cell>
          <cell r="L40">
            <v>10797</v>
          </cell>
          <cell r="M40">
            <v>456.375</v>
          </cell>
          <cell r="N40">
            <v>3855.25</v>
          </cell>
          <cell r="O40">
            <v>7398.125</v>
          </cell>
          <cell r="P40">
            <v>11614</v>
          </cell>
          <cell r="Q40">
            <v>1977</v>
          </cell>
          <cell r="R40">
            <v>706.20427005193585</v>
          </cell>
          <cell r="S40" t="str">
            <v>091</v>
          </cell>
          <cell r="T40">
            <v>39873</v>
          </cell>
          <cell r="U40">
            <v>0.17022558980540728</v>
          </cell>
          <cell r="V40">
            <v>5.692147192716237</v>
          </cell>
          <cell r="W40">
            <v>179.6153598364935</v>
          </cell>
          <cell r="X40">
            <v>6.8277126856780876E-2</v>
          </cell>
        </row>
        <row r="41">
          <cell r="A41" t="str">
            <v>F</v>
          </cell>
          <cell r="B41">
            <v>1418</v>
          </cell>
          <cell r="C41">
            <v>2229</v>
          </cell>
          <cell r="D41">
            <v>17</v>
          </cell>
          <cell r="E41">
            <v>2136</v>
          </cell>
          <cell r="F41">
            <v>93</v>
          </cell>
          <cell r="G41">
            <v>775</v>
          </cell>
          <cell r="H41">
            <v>1454</v>
          </cell>
          <cell r="I41">
            <v>10792.623196768618</v>
          </cell>
          <cell r="J41">
            <v>2310979</v>
          </cell>
          <cell r="K41">
            <v>12893.75</v>
          </cell>
          <cell r="L41">
            <v>12414.125</v>
          </cell>
          <cell r="M41">
            <v>479.625</v>
          </cell>
          <cell r="N41">
            <v>4955.625</v>
          </cell>
          <cell r="O41">
            <v>7938.125</v>
          </cell>
          <cell r="P41">
            <v>12236</v>
          </cell>
          <cell r="Q41">
            <v>2229</v>
          </cell>
          <cell r="R41">
            <v>785.62319676861296</v>
          </cell>
          <cell r="S41" t="str">
            <v>092</v>
          </cell>
          <cell r="T41">
            <v>39904</v>
          </cell>
          <cell r="U41">
            <v>0.18216737495913699</v>
          </cell>
          <cell r="V41">
            <v>5.7845446388515027</v>
          </cell>
          <cell r="W41">
            <v>179.23249636451769</v>
          </cell>
          <cell r="X41">
            <v>7.2792608659202854E-2</v>
          </cell>
        </row>
        <row r="42">
          <cell r="A42" t="str">
            <v>F</v>
          </cell>
          <cell r="B42">
            <v>1576</v>
          </cell>
          <cell r="C42">
            <v>2494</v>
          </cell>
          <cell r="D42">
            <v>17</v>
          </cell>
          <cell r="E42">
            <v>2393</v>
          </cell>
          <cell r="F42">
            <v>101</v>
          </cell>
          <cell r="G42">
            <v>889</v>
          </cell>
          <cell r="H42">
            <v>1605</v>
          </cell>
          <cell r="I42">
            <v>12574.044431621503</v>
          </cell>
          <cell r="J42">
            <v>2602270</v>
          </cell>
          <cell r="K42">
            <v>14778.625</v>
          </cell>
          <cell r="L42">
            <v>14285.125</v>
          </cell>
          <cell r="M42">
            <v>493.5</v>
          </cell>
          <cell r="N42">
            <v>5742.625</v>
          </cell>
          <cell r="O42">
            <v>9036</v>
          </cell>
          <cell r="P42">
            <v>14162</v>
          </cell>
          <cell r="Q42">
            <v>2494</v>
          </cell>
          <cell r="R42">
            <v>906.04443162146856</v>
          </cell>
          <cell r="S42" t="str">
            <v>092</v>
          </cell>
          <cell r="T42">
            <v>39934</v>
          </cell>
          <cell r="U42">
            <v>0.17610506990538061</v>
          </cell>
          <cell r="V42">
            <v>5.9256716118684842</v>
          </cell>
          <cell r="W42">
            <v>176.0833636417461</v>
          </cell>
          <cell r="X42">
            <v>7.2056722604138937E-2</v>
          </cell>
        </row>
        <row r="43">
          <cell r="A43" t="str">
            <v>F</v>
          </cell>
          <cell r="B43">
            <v>1705</v>
          </cell>
          <cell r="C43">
            <v>2748</v>
          </cell>
          <cell r="D43">
            <v>17</v>
          </cell>
          <cell r="E43">
            <v>2617</v>
          </cell>
          <cell r="F43">
            <v>131</v>
          </cell>
          <cell r="G43">
            <v>1060</v>
          </cell>
          <cell r="H43">
            <v>1688</v>
          </cell>
          <cell r="I43">
            <v>13883.115406809024</v>
          </cell>
          <cell r="J43">
            <v>3092801</v>
          </cell>
          <cell r="K43">
            <v>17174.75</v>
          </cell>
          <cell r="L43">
            <v>16481.25</v>
          </cell>
          <cell r="M43">
            <v>693.5</v>
          </cell>
          <cell r="N43">
            <v>7414.125</v>
          </cell>
          <cell r="O43">
            <v>9760.625</v>
          </cell>
          <cell r="P43">
            <v>15577</v>
          </cell>
          <cell r="Q43">
            <v>2749</v>
          </cell>
          <cell r="R43">
            <v>1055.1154068090093</v>
          </cell>
          <cell r="S43" t="str">
            <v>092</v>
          </cell>
          <cell r="T43">
            <v>39965</v>
          </cell>
          <cell r="U43">
            <v>0.17641394363484625</v>
          </cell>
          <cell r="V43">
            <v>6.2499090247452695</v>
          </cell>
          <cell r="W43">
            <v>180.07837086420471</v>
          </cell>
          <cell r="X43">
            <v>7.5999901743345311E-2</v>
          </cell>
        </row>
        <row r="44">
          <cell r="A44" t="str">
            <v>F</v>
          </cell>
          <cell r="B44">
            <v>1854</v>
          </cell>
          <cell r="C44">
            <v>3085</v>
          </cell>
          <cell r="D44">
            <v>18</v>
          </cell>
          <cell r="E44">
            <v>2953</v>
          </cell>
          <cell r="F44">
            <v>132</v>
          </cell>
          <cell r="G44">
            <v>1262</v>
          </cell>
          <cell r="H44">
            <v>1823</v>
          </cell>
          <cell r="I44">
            <v>15259.406231967716</v>
          </cell>
          <cell r="J44">
            <v>3512079</v>
          </cell>
          <cell r="K44">
            <v>19978</v>
          </cell>
          <cell r="L44">
            <v>19206.75</v>
          </cell>
          <cell r="M44">
            <v>771.25</v>
          </cell>
          <cell r="N44">
            <v>9248.5</v>
          </cell>
          <cell r="O44">
            <v>10729.5</v>
          </cell>
          <cell r="P44">
            <v>17162</v>
          </cell>
          <cell r="Q44">
            <v>3085</v>
          </cell>
          <cell r="R44">
            <v>1182.4062319676877</v>
          </cell>
          <cell r="S44" t="str">
            <v>093</v>
          </cell>
          <cell r="T44">
            <v>39995</v>
          </cell>
          <cell r="U44">
            <v>0.17975760400885676</v>
          </cell>
          <cell r="V44">
            <v>6.4758508914100483</v>
          </cell>
          <cell r="W44">
            <v>175.79732705976573</v>
          </cell>
          <cell r="X44">
            <v>7.7487040713982963E-2</v>
          </cell>
        </row>
        <row r="45">
          <cell r="A45" t="str">
            <v>F</v>
          </cell>
          <cell r="B45">
            <v>1546</v>
          </cell>
          <cell r="C45">
            <v>2685</v>
          </cell>
          <cell r="D45">
            <v>15</v>
          </cell>
          <cell r="E45">
            <v>2562</v>
          </cell>
          <cell r="F45">
            <v>123</v>
          </cell>
          <cell r="G45">
            <v>1148</v>
          </cell>
          <cell r="H45">
            <v>1537</v>
          </cell>
          <cell r="I45">
            <v>12808.779572994819</v>
          </cell>
          <cell r="J45">
            <v>2698731</v>
          </cell>
          <cell r="K45">
            <v>16376.75</v>
          </cell>
          <cell r="L45">
            <v>15590</v>
          </cell>
          <cell r="M45">
            <v>786.75</v>
          </cell>
          <cell r="N45">
            <v>8463.125</v>
          </cell>
          <cell r="O45">
            <v>7913.625</v>
          </cell>
          <cell r="P45">
            <v>14499</v>
          </cell>
          <cell r="Q45">
            <v>2707</v>
          </cell>
          <cell r="R45">
            <v>1016.7795729948092</v>
          </cell>
          <cell r="S45" t="str">
            <v>093</v>
          </cell>
          <cell r="T45">
            <v>40026</v>
          </cell>
          <cell r="U45">
            <v>0.18518518518518517</v>
          </cell>
          <cell r="V45">
            <v>6.0993482309124767</v>
          </cell>
          <cell r="W45">
            <v>164.79038881340927</v>
          </cell>
          <cell r="X45">
            <v>7.9381456070843764E-2</v>
          </cell>
        </row>
        <row r="46">
          <cell r="A46" t="str">
            <v>F</v>
          </cell>
          <cell r="B46">
            <v>1845</v>
          </cell>
          <cell r="C46">
            <v>3053</v>
          </cell>
          <cell r="D46">
            <v>22</v>
          </cell>
          <cell r="E46">
            <v>2915</v>
          </cell>
          <cell r="F46">
            <v>138</v>
          </cell>
          <cell r="G46">
            <v>1186</v>
          </cell>
          <cell r="H46">
            <v>1867</v>
          </cell>
          <cell r="I46">
            <v>14677.696480092343</v>
          </cell>
          <cell r="J46">
            <v>3357879</v>
          </cell>
          <cell r="K46">
            <v>19216.5</v>
          </cell>
          <cell r="L46">
            <v>18538.375</v>
          </cell>
          <cell r="M46">
            <v>678.125</v>
          </cell>
          <cell r="N46">
            <v>8135.875</v>
          </cell>
          <cell r="O46">
            <v>11080.625</v>
          </cell>
          <cell r="P46">
            <v>16619</v>
          </cell>
          <cell r="Q46">
            <v>3053</v>
          </cell>
          <cell r="R46">
            <v>1111.6964800923306</v>
          </cell>
          <cell r="S46" t="str">
            <v>093</v>
          </cell>
          <cell r="T46">
            <v>40057</v>
          </cell>
          <cell r="U46">
            <v>0.18370539743666886</v>
          </cell>
          <cell r="V46">
            <v>6.2943006878480183</v>
          </cell>
          <cell r="W46">
            <v>174.73936460853955</v>
          </cell>
          <cell r="X46">
            <v>7.5740527922766837E-2</v>
          </cell>
        </row>
        <row r="47">
          <cell r="A47" t="str">
            <v>F</v>
          </cell>
          <cell r="B47">
            <v>1945</v>
          </cell>
          <cell r="C47">
            <v>3055</v>
          </cell>
          <cell r="D47">
            <v>19</v>
          </cell>
          <cell r="E47">
            <v>2915</v>
          </cell>
          <cell r="F47">
            <v>140</v>
          </cell>
          <cell r="G47">
            <v>1062</v>
          </cell>
          <cell r="H47">
            <v>1993</v>
          </cell>
          <cell r="I47">
            <v>14469.646278130449</v>
          </cell>
          <cell r="J47">
            <v>3358452</v>
          </cell>
          <cell r="K47">
            <v>19028.625</v>
          </cell>
          <cell r="L47">
            <v>18263.25</v>
          </cell>
          <cell r="M47">
            <v>765.375</v>
          </cell>
          <cell r="N47">
            <v>7145.875</v>
          </cell>
          <cell r="O47">
            <v>11882.75</v>
          </cell>
          <cell r="P47">
            <v>16385</v>
          </cell>
          <cell r="Q47">
            <v>3055</v>
          </cell>
          <cell r="R47">
            <v>1139.6462781304158</v>
          </cell>
          <cell r="S47" t="str">
            <v>094</v>
          </cell>
          <cell r="T47">
            <v>40087</v>
          </cell>
          <cell r="U47">
            <v>0.18645102227647239</v>
          </cell>
          <cell r="V47">
            <v>6.2286824877250409</v>
          </cell>
          <cell r="W47">
            <v>176.49472833691345</v>
          </cell>
          <cell r="X47">
            <v>7.8761170537588548E-2</v>
          </cell>
        </row>
        <row r="48">
          <cell r="A48" t="str">
            <v>F</v>
          </cell>
          <cell r="B48">
            <v>1956</v>
          </cell>
          <cell r="C48">
            <v>2990</v>
          </cell>
          <cell r="D48">
            <v>39</v>
          </cell>
          <cell r="E48">
            <v>2848</v>
          </cell>
          <cell r="F48">
            <v>142</v>
          </cell>
          <cell r="G48">
            <v>1027</v>
          </cell>
          <cell r="H48">
            <v>1963</v>
          </cell>
          <cell r="I48">
            <v>14774.39469128681</v>
          </cell>
          <cell r="J48">
            <v>3358917</v>
          </cell>
          <cell r="K48">
            <v>18429.875</v>
          </cell>
          <cell r="L48">
            <v>17655.625</v>
          </cell>
          <cell r="M48">
            <v>774.25</v>
          </cell>
          <cell r="N48">
            <v>6647.375</v>
          </cell>
          <cell r="O48">
            <v>11782.5</v>
          </cell>
          <cell r="P48">
            <v>16639</v>
          </cell>
          <cell r="Q48">
            <v>2992</v>
          </cell>
          <cell r="R48">
            <v>1127.3946912867891</v>
          </cell>
          <cell r="S48" t="str">
            <v>094</v>
          </cell>
          <cell r="T48">
            <v>40118</v>
          </cell>
          <cell r="U48">
            <v>0.17969829917663321</v>
          </cell>
          <cell r="V48">
            <v>6.1638377926421404</v>
          </cell>
          <cell r="W48">
            <v>182.25392196094657</v>
          </cell>
          <cell r="X48">
            <v>7.6307335416703703E-2</v>
          </cell>
        </row>
        <row r="49">
          <cell r="A49" t="str">
            <v>F</v>
          </cell>
          <cell r="B49">
            <v>1910</v>
          </cell>
          <cell r="C49">
            <v>3051</v>
          </cell>
          <cell r="D49">
            <v>42</v>
          </cell>
          <cell r="E49">
            <v>2882</v>
          </cell>
          <cell r="F49">
            <v>169</v>
          </cell>
          <cell r="G49">
            <v>1127</v>
          </cell>
          <cell r="H49">
            <v>1924</v>
          </cell>
          <cell r="I49">
            <v>14237.427582227339</v>
          </cell>
          <cell r="J49">
            <v>3170698</v>
          </cell>
          <cell r="K49">
            <v>16425</v>
          </cell>
          <cell r="L49">
            <v>15671.625</v>
          </cell>
          <cell r="M49">
            <v>753.375</v>
          </cell>
          <cell r="N49">
            <v>6711.75</v>
          </cell>
          <cell r="O49">
            <v>9713.25</v>
          </cell>
          <cell r="P49">
            <v>16140</v>
          </cell>
          <cell r="Q49">
            <v>3054</v>
          </cell>
          <cell r="R49">
            <v>1151.4275822273539</v>
          </cell>
          <cell r="S49" t="str">
            <v>094</v>
          </cell>
          <cell r="T49">
            <v>40148</v>
          </cell>
          <cell r="U49">
            <v>0.18903345724907064</v>
          </cell>
          <cell r="V49">
            <v>5.3834808259587019</v>
          </cell>
          <cell r="W49">
            <v>193.04097412480974</v>
          </cell>
          <cell r="X49">
            <v>8.0873288069586907E-2</v>
          </cell>
        </row>
        <row r="50">
          <cell r="A50" t="str">
            <v>G</v>
          </cell>
          <cell r="B50">
            <v>4188</v>
          </cell>
          <cell r="C50">
            <v>6298</v>
          </cell>
          <cell r="D50">
            <v>36</v>
          </cell>
          <cell r="E50">
            <v>3900</v>
          </cell>
          <cell r="F50">
            <v>2398</v>
          </cell>
          <cell r="G50">
            <v>2400</v>
          </cell>
          <cell r="H50">
            <v>3898</v>
          </cell>
          <cell r="I50">
            <v>44157.475914919101</v>
          </cell>
          <cell r="J50">
            <v>4153159</v>
          </cell>
          <cell r="K50">
            <v>26664.125</v>
          </cell>
          <cell r="L50">
            <v>14804.25</v>
          </cell>
          <cell r="M50">
            <v>11859.875</v>
          </cell>
          <cell r="N50">
            <v>11790.75</v>
          </cell>
          <cell r="O50">
            <v>14873.375</v>
          </cell>
          <cell r="P50">
            <v>48832</v>
          </cell>
          <cell r="Q50">
            <v>6291</v>
          </cell>
          <cell r="R50">
            <v>1618.475914919353</v>
          </cell>
          <cell r="S50" t="str">
            <v>081</v>
          </cell>
          <cell r="T50">
            <v>39448</v>
          </cell>
          <cell r="U50">
            <v>0.12897280471821757</v>
          </cell>
          <cell r="V50">
            <v>4.2337448396316288</v>
          </cell>
          <cell r="W50">
            <v>155.75830821375163</v>
          </cell>
          <cell r="X50">
            <v>3.6652364778226212E-2</v>
          </cell>
        </row>
        <row r="51">
          <cell r="A51" t="str">
            <v>G</v>
          </cell>
          <cell r="B51">
            <v>3717</v>
          </cell>
          <cell r="C51">
            <v>5361</v>
          </cell>
          <cell r="D51">
            <v>27</v>
          </cell>
          <cell r="E51">
            <v>3422</v>
          </cell>
          <cell r="F51">
            <v>1939</v>
          </cell>
          <cell r="G51">
            <v>1659</v>
          </cell>
          <cell r="H51">
            <v>3702</v>
          </cell>
          <cell r="I51">
            <v>40264.246763319316</v>
          </cell>
          <cell r="J51">
            <v>3240055</v>
          </cell>
          <cell r="K51">
            <v>21551</v>
          </cell>
          <cell r="L51">
            <v>12999.5</v>
          </cell>
          <cell r="M51">
            <v>8551.5</v>
          </cell>
          <cell r="N51">
            <v>7796.25</v>
          </cell>
          <cell r="O51">
            <v>13754.75</v>
          </cell>
          <cell r="P51">
            <v>44321</v>
          </cell>
          <cell r="Q51">
            <v>5354</v>
          </cell>
          <cell r="R51">
            <v>1297.8197581262882</v>
          </cell>
          <cell r="S51" t="str">
            <v>081</v>
          </cell>
          <cell r="T51">
            <v>39479</v>
          </cell>
          <cell r="U51">
            <v>0.12095846212856208</v>
          </cell>
          <cell r="V51">
            <v>4.01995896288006</v>
          </cell>
          <cell r="W51">
            <v>150.34360354507911</v>
          </cell>
          <cell r="X51">
            <v>3.2232560210429681E-2</v>
          </cell>
        </row>
        <row r="52">
          <cell r="A52" t="str">
            <v>G</v>
          </cell>
          <cell r="B52">
            <v>3666</v>
          </cell>
          <cell r="C52">
            <v>5217</v>
          </cell>
          <cell r="D52">
            <v>25</v>
          </cell>
          <cell r="E52">
            <v>3401</v>
          </cell>
          <cell r="F52">
            <v>1816</v>
          </cell>
          <cell r="G52">
            <v>1433</v>
          </cell>
          <cell r="H52">
            <v>3784</v>
          </cell>
          <cell r="I52">
            <v>38439.871961184777</v>
          </cell>
          <cell r="J52">
            <v>3231166</v>
          </cell>
          <cell r="K52">
            <v>21097.125</v>
          </cell>
          <cell r="L52">
            <v>12994.5</v>
          </cell>
          <cell r="M52">
            <v>8102.625</v>
          </cell>
          <cell r="N52">
            <v>6616.25</v>
          </cell>
          <cell r="O52">
            <v>14480.875</v>
          </cell>
          <cell r="P52">
            <v>42395</v>
          </cell>
          <cell r="Q52">
            <v>5214</v>
          </cell>
          <cell r="R52">
            <v>1261.8719611848721</v>
          </cell>
          <cell r="S52" t="str">
            <v>081</v>
          </cell>
          <cell r="T52">
            <v>39508</v>
          </cell>
          <cell r="U52">
            <v>0.12305696426465385</v>
          </cell>
          <cell r="V52">
            <v>4.0439189189189193</v>
          </cell>
          <cell r="W52">
            <v>153.15669789130035</v>
          </cell>
          <cell r="X52">
            <v>3.2827163484286985E-2</v>
          </cell>
        </row>
        <row r="53">
          <cell r="A53" t="str">
            <v>G</v>
          </cell>
          <cell r="B53">
            <v>3363</v>
          </cell>
          <cell r="C53">
            <v>4688</v>
          </cell>
          <cell r="D53">
            <v>19</v>
          </cell>
          <cell r="E53">
            <v>3089</v>
          </cell>
          <cell r="F53">
            <v>1599</v>
          </cell>
          <cell r="G53">
            <v>1114</v>
          </cell>
          <cell r="H53">
            <v>3574</v>
          </cell>
          <cell r="I53">
            <v>37509.078363492576</v>
          </cell>
          <cell r="J53">
            <v>2810180</v>
          </cell>
          <cell r="K53">
            <v>18157.375</v>
          </cell>
          <cell r="L53">
            <v>11403.125</v>
          </cell>
          <cell r="M53">
            <v>6754.25</v>
          </cell>
          <cell r="N53">
            <v>5010.125</v>
          </cell>
          <cell r="O53">
            <v>13147.25</v>
          </cell>
          <cell r="P53">
            <v>41121</v>
          </cell>
          <cell r="Q53">
            <v>4681</v>
          </cell>
          <cell r="R53">
            <v>1073.0783634927363</v>
          </cell>
          <cell r="S53" t="str">
            <v>082</v>
          </cell>
          <cell r="T53">
            <v>39539</v>
          </cell>
          <cell r="U53">
            <v>0.11400500960579753</v>
          </cell>
          <cell r="V53">
            <v>3.8731601962457338</v>
          </cell>
          <cell r="W53">
            <v>154.76796618453935</v>
          </cell>
          <cell r="X53">
            <v>2.8608497204163749E-2</v>
          </cell>
        </row>
        <row r="54">
          <cell r="A54" t="str">
            <v>G</v>
          </cell>
          <cell r="B54">
            <v>3277</v>
          </cell>
          <cell r="C54">
            <v>4549</v>
          </cell>
          <cell r="D54">
            <v>17</v>
          </cell>
          <cell r="E54">
            <v>3009</v>
          </cell>
          <cell r="F54">
            <v>1540</v>
          </cell>
          <cell r="G54">
            <v>961</v>
          </cell>
          <cell r="H54">
            <v>3588</v>
          </cell>
          <cell r="I54">
            <v>34961.449689739798</v>
          </cell>
          <cell r="J54">
            <v>2895806</v>
          </cell>
          <cell r="K54">
            <v>18198.875</v>
          </cell>
          <cell r="L54">
            <v>11476</v>
          </cell>
          <cell r="M54">
            <v>6722.875</v>
          </cell>
          <cell r="N54">
            <v>4637.125</v>
          </cell>
          <cell r="O54">
            <v>13561.75</v>
          </cell>
          <cell r="P54">
            <v>38430</v>
          </cell>
          <cell r="Q54">
            <v>4541</v>
          </cell>
          <cell r="R54">
            <v>1078.4496897399117</v>
          </cell>
          <cell r="S54" t="str">
            <v>082</v>
          </cell>
          <cell r="T54">
            <v>39569</v>
          </cell>
          <cell r="U54">
            <v>0.11837106427270362</v>
          </cell>
          <cell r="V54">
            <v>4.0006320070345129</v>
          </cell>
          <cell r="W54">
            <v>159.12005549793599</v>
          </cell>
          <cell r="X54">
            <v>3.0846824125156526E-2</v>
          </cell>
        </row>
        <row r="55">
          <cell r="A55" t="str">
            <v>G</v>
          </cell>
          <cell r="B55">
            <v>3266</v>
          </cell>
          <cell r="C55">
            <v>4592</v>
          </cell>
          <cell r="D55">
            <v>17</v>
          </cell>
          <cell r="E55">
            <v>3043</v>
          </cell>
          <cell r="F55">
            <v>1549</v>
          </cell>
          <cell r="G55">
            <v>893</v>
          </cell>
          <cell r="H55">
            <v>3699</v>
          </cell>
          <cell r="I55">
            <v>38517.111647577251</v>
          </cell>
          <cell r="J55">
            <v>3412836</v>
          </cell>
          <cell r="K55">
            <v>16188.375</v>
          </cell>
          <cell r="L55">
            <v>10589.125</v>
          </cell>
          <cell r="M55">
            <v>5599.25</v>
          </cell>
          <cell r="N55">
            <v>3868.5</v>
          </cell>
          <cell r="O55">
            <v>12319.875</v>
          </cell>
          <cell r="P55">
            <v>41898</v>
          </cell>
          <cell r="Q55">
            <v>4581</v>
          </cell>
          <cell r="R55">
            <v>1207.1116475773754</v>
          </cell>
          <cell r="S55" t="str">
            <v>082</v>
          </cell>
          <cell r="T55">
            <v>39600</v>
          </cell>
          <cell r="U55">
            <v>0.10959950355625567</v>
          </cell>
          <cell r="V55">
            <v>3.5253429878048781</v>
          </cell>
          <cell r="W55">
            <v>210.82017188260093</v>
          </cell>
          <cell r="X55">
            <v>3.1339620130973744E-2</v>
          </cell>
        </row>
        <row r="56">
          <cell r="A56" t="str">
            <v>G</v>
          </cell>
          <cell r="B56">
            <v>3586</v>
          </cell>
          <cell r="C56">
            <v>5121</v>
          </cell>
          <cell r="D56">
            <v>19</v>
          </cell>
          <cell r="E56">
            <v>3544</v>
          </cell>
          <cell r="F56">
            <v>1577</v>
          </cell>
          <cell r="G56">
            <v>1289</v>
          </cell>
          <cell r="H56">
            <v>3832</v>
          </cell>
          <cell r="I56">
            <v>40213.748333392708</v>
          </cell>
          <cell r="J56">
            <v>3256071</v>
          </cell>
          <cell r="K56">
            <v>19851.625</v>
          </cell>
          <cell r="L56">
            <v>13025</v>
          </cell>
          <cell r="M56">
            <v>6826.625</v>
          </cell>
          <cell r="N56">
            <v>5703.25</v>
          </cell>
          <cell r="O56">
            <v>14148.375</v>
          </cell>
          <cell r="P56">
            <v>44007</v>
          </cell>
          <cell r="Q56">
            <v>5112</v>
          </cell>
          <cell r="R56">
            <v>1322.7483333928531</v>
          </cell>
          <cell r="S56" t="str">
            <v>083</v>
          </cell>
          <cell r="T56">
            <v>39630</v>
          </cell>
          <cell r="U56">
            <v>0.11636785056922762</v>
          </cell>
          <cell r="V56">
            <v>3.8765133762936927</v>
          </cell>
          <cell r="W56">
            <v>164.02037616567912</v>
          </cell>
          <cell r="X56">
            <v>3.2892938067513311E-2</v>
          </cell>
        </row>
        <row r="57">
          <cell r="A57" t="str">
            <v>G</v>
          </cell>
          <cell r="B57">
            <v>3592</v>
          </cell>
          <cell r="C57">
            <v>5126</v>
          </cell>
          <cell r="D57">
            <v>24</v>
          </cell>
          <cell r="E57">
            <v>3622</v>
          </cell>
          <cell r="F57">
            <v>1504</v>
          </cell>
          <cell r="G57">
            <v>1539</v>
          </cell>
          <cell r="H57">
            <v>3587</v>
          </cell>
          <cell r="I57">
            <v>38839.159606482055</v>
          </cell>
          <cell r="J57">
            <v>3496405</v>
          </cell>
          <cell r="K57">
            <v>21882</v>
          </cell>
          <cell r="L57">
            <v>14767.875</v>
          </cell>
          <cell r="M57">
            <v>7114.125</v>
          </cell>
          <cell r="N57">
            <v>7804.5</v>
          </cell>
          <cell r="O57">
            <v>14077.5</v>
          </cell>
          <cell r="P57">
            <v>42625</v>
          </cell>
          <cell r="Q57">
            <v>5118</v>
          </cell>
          <cell r="R57">
            <v>1340.1596064821413</v>
          </cell>
          <cell r="S57" t="str">
            <v>083</v>
          </cell>
          <cell r="T57">
            <v>39661</v>
          </cell>
          <cell r="U57">
            <v>0.12025806451612903</v>
          </cell>
          <cell r="V57">
            <v>4.2688255950058522</v>
          </cell>
          <cell r="W57">
            <v>159.7845260945069</v>
          </cell>
          <cell r="X57">
            <v>3.4505370869519936E-2</v>
          </cell>
        </row>
        <row r="58">
          <cell r="A58" t="str">
            <v>G</v>
          </cell>
          <cell r="B58">
            <v>4024</v>
          </cell>
          <cell r="C58">
            <v>5890</v>
          </cell>
          <cell r="D58">
            <v>18</v>
          </cell>
          <cell r="E58">
            <v>4114</v>
          </cell>
          <cell r="F58">
            <v>1776</v>
          </cell>
          <cell r="G58">
            <v>1832</v>
          </cell>
          <cell r="H58">
            <v>4058</v>
          </cell>
          <cell r="I58">
            <v>40874.701902343171</v>
          </cell>
          <cell r="J58">
            <v>3604659</v>
          </cell>
          <cell r="K58">
            <v>22415.875</v>
          </cell>
          <cell r="L58">
            <v>15038.875</v>
          </cell>
          <cell r="M58">
            <v>7377</v>
          </cell>
          <cell r="N58">
            <v>7559.875</v>
          </cell>
          <cell r="O58">
            <v>14856</v>
          </cell>
          <cell r="P58">
            <v>45346</v>
          </cell>
          <cell r="Q58">
            <v>5878</v>
          </cell>
          <cell r="R58">
            <v>1415.7019023434161</v>
          </cell>
          <cell r="S58" t="str">
            <v>083</v>
          </cell>
          <cell r="T58">
            <v>39692</v>
          </cell>
          <cell r="U58">
            <v>0.12989017774445374</v>
          </cell>
          <cell r="V58">
            <v>3.8057512733446521</v>
          </cell>
          <cell r="W58">
            <v>160.80831107418291</v>
          </cell>
          <cell r="X58">
            <v>3.4635161516915182E-2</v>
          </cell>
        </row>
        <row r="59">
          <cell r="A59" t="str">
            <v>G</v>
          </cell>
          <cell r="B59">
            <v>4460</v>
          </cell>
          <cell r="C59">
            <v>6596</v>
          </cell>
          <cell r="D59">
            <v>22</v>
          </cell>
          <cell r="E59">
            <v>4443</v>
          </cell>
          <cell r="F59">
            <v>2153</v>
          </cell>
          <cell r="G59">
            <v>2098</v>
          </cell>
          <cell r="H59">
            <v>4498</v>
          </cell>
          <cell r="I59">
            <v>43148.679559878561</v>
          </cell>
          <cell r="J59">
            <v>4159124</v>
          </cell>
          <cell r="K59">
            <v>25784.5</v>
          </cell>
          <cell r="L59">
            <v>16857.125</v>
          </cell>
          <cell r="M59">
            <v>8927.375</v>
          </cell>
          <cell r="N59">
            <v>9363.875</v>
          </cell>
          <cell r="O59">
            <v>16420.625</v>
          </cell>
          <cell r="P59">
            <v>48173</v>
          </cell>
          <cell r="Q59">
            <v>6591</v>
          </cell>
          <cell r="R59">
            <v>1569.6795598788856</v>
          </cell>
          <cell r="S59" t="str">
            <v>084</v>
          </cell>
          <cell r="T59">
            <v>39722</v>
          </cell>
          <cell r="U59">
            <v>0.13692317273161314</v>
          </cell>
          <cell r="V59">
            <v>3.9091115827774408</v>
          </cell>
          <cell r="W59">
            <v>161.30326358859006</v>
          </cell>
          <cell r="X59">
            <v>3.6378391549632474E-2</v>
          </cell>
        </row>
        <row r="60">
          <cell r="A60" t="str">
            <v>G</v>
          </cell>
          <cell r="B60">
            <v>4896</v>
          </cell>
          <cell r="C60">
            <v>7378</v>
          </cell>
          <cell r="D60">
            <v>23</v>
          </cell>
          <cell r="E60">
            <v>4874</v>
          </cell>
          <cell r="F60">
            <v>2504</v>
          </cell>
          <cell r="G60">
            <v>2581</v>
          </cell>
          <cell r="H60">
            <v>4797</v>
          </cell>
          <cell r="I60">
            <v>46323.076504568497</v>
          </cell>
          <cell r="J60">
            <v>4752911</v>
          </cell>
          <cell r="K60">
            <v>29428</v>
          </cell>
          <cell r="L60">
            <v>18755.875</v>
          </cell>
          <cell r="M60">
            <v>10672.125</v>
          </cell>
          <cell r="N60">
            <v>12216.375</v>
          </cell>
          <cell r="O60">
            <v>17211.625</v>
          </cell>
          <cell r="P60">
            <v>51916</v>
          </cell>
          <cell r="Q60">
            <v>7358</v>
          </cell>
          <cell r="R60">
            <v>1779.0765045687174</v>
          </cell>
          <cell r="S60" t="str">
            <v>084</v>
          </cell>
          <cell r="T60">
            <v>39753</v>
          </cell>
          <cell r="U60">
            <v>0.14211418445180676</v>
          </cell>
          <cell r="V60">
            <v>3.9886148007590134</v>
          </cell>
          <cell r="W60">
            <v>161.50982057904037</v>
          </cell>
          <cell r="X60">
            <v>3.8405836546570052E-2</v>
          </cell>
        </row>
        <row r="61">
          <cell r="A61" t="str">
            <v>G</v>
          </cell>
          <cell r="B61">
            <v>6313</v>
          </cell>
          <cell r="C61">
            <v>10091</v>
          </cell>
          <cell r="D61">
            <v>29</v>
          </cell>
          <cell r="E61">
            <v>6649</v>
          </cell>
          <cell r="F61">
            <v>3442</v>
          </cell>
          <cell r="G61">
            <v>4125</v>
          </cell>
          <cell r="H61">
            <v>5966</v>
          </cell>
          <cell r="I61">
            <v>52277.20748929408</v>
          </cell>
          <cell r="J61">
            <v>9063237</v>
          </cell>
          <cell r="K61">
            <v>48025.875</v>
          </cell>
          <cell r="L61">
            <v>27917.5</v>
          </cell>
          <cell r="M61">
            <v>20108.375</v>
          </cell>
          <cell r="N61">
            <v>24467.875</v>
          </cell>
          <cell r="O61">
            <v>23558</v>
          </cell>
          <cell r="P61">
            <v>59323</v>
          </cell>
          <cell r="Q61">
            <v>10066</v>
          </cell>
          <cell r="R61">
            <v>3039.2074892945034</v>
          </cell>
          <cell r="S61" t="str">
            <v>084</v>
          </cell>
          <cell r="T61">
            <v>39783</v>
          </cell>
          <cell r="U61">
            <v>0.17010265832813579</v>
          </cell>
          <cell r="V61">
            <v>4.7592780695669408</v>
          </cell>
          <cell r="W61">
            <v>188.71570793868929</v>
          </cell>
          <cell r="X61">
            <v>5.8136377883552921E-2</v>
          </cell>
        </row>
        <row r="62">
          <cell r="A62" t="str">
            <v>G</v>
          </cell>
          <cell r="B62">
            <v>5216</v>
          </cell>
          <cell r="C62">
            <v>7821</v>
          </cell>
          <cell r="D62">
            <v>31</v>
          </cell>
          <cell r="E62">
            <v>5249</v>
          </cell>
          <cell r="F62">
            <v>2572</v>
          </cell>
          <cell r="G62">
            <v>2901</v>
          </cell>
          <cell r="H62">
            <v>4920</v>
          </cell>
          <cell r="I62">
            <v>47994.158372984166</v>
          </cell>
          <cell r="J62">
            <v>5334925</v>
          </cell>
          <cell r="K62">
            <v>33758.25</v>
          </cell>
          <cell r="L62">
            <v>21150</v>
          </cell>
          <cell r="M62">
            <v>12608.25</v>
          </cell>
          <cell r="N62">
            <v>14911.5</v>
          </cell>
          <cell r="O62">
            <v>18846.75</v>
          </cell>
          <cell r="P62">
            <v>53756</v>
          </cell>
          <cell r="Q62">
            <v>7821</v>
          </cell>
          <cell r="R62">
            <v>2059.1583729842682</v>
          </cell>
          <cell r="S62" t="str">
            <v>091</v>
          </cell>
          <cell r="T62">
            <v>39814</v>
          </cell>
          <cell r="U62">
            <v>0.14549073591785103</v>
          </cell>
          <cell r="V62">
            <v>4.3163598005370156</v>
          </cell>
          <cell r="W62">
            <v>158.03322150881635</v>
          </cell>
          <cell r="X62">
            <v>4.2904354254566221E-2</v>
          </cell>
        </row>
        <row r="63">
          <cell r="A63" t="str">
            <v>G</v>
          </cell>
          <cell r="B63">
            <v>5359</v>
          </cell>
          <cell r="C63">
            <v>7783</v>
          </cell>
          <cell r="D63">
            <v>36</v>
          </cell>
          <cell r="E63">
            <v>5386</v>
          </cell>
          <cell r="F63">
            <v>2397</v>
          </cell>
          <cell r="G63">
            <v>2674</v>
          </cell>
          <cell r="H63">
            <v>5109</v>
          </cell>
          <cell r="I63">
            <v>34409.501685212723</v>
          </cell>
          <cell r="J63">
            <v>4696258</v>
          </cell>
          <cell r="K63">
            <v>29737.875</v>
          </cell>
          <cell r="L63">
            <v>19660.625</v>
          </cell>
          <cell r="M63">
            <v>10077.25</v>
          </cell>
          <cell r="N63">
            <v>12176.75</v>
          </cell>
          <cell r="O63">
            <v>17561.125</v>
          </cell>
          <cell r="P63">
            <v>40335</v>
          </cell>
          <cell r="Q63">
            <v>7781</v>
          </cell>
          <cell r="R63">
            <v>1855.5016852130796</v>
          </cell>
          <cell r="S63" t="str">
            <v>091</v>
          </cell>
          <cell r="T63">
            <v>39845</v>
          </cell>
          <cell r="U63">
            <v>0.1929589686376596</v>
          </cell>
          <cell r="V63">
            <v>3.8208756263651549</v>
          </cell>
          <cell r="W63">
            <v>157.92177484100662</v>
          </cell>
          <cell r="X63">
            <v>5.3924108003298124E-2</v>
          </cell>
        </row>
        <row r="64">
          <cell r="A64" t="str">
            <v>G</v>
          </cell>
          <cell r="B64">
            <v>5836</v>
          </cell>
          <cell r="C64">
            <v>8538</v>
          </cell>
          <cell r="D64">
            <v>38</v>
          </cell>
          <cell r="E64">
            <v>5881</v>
          </cell>
          <cell r="F64">
            <v>2657</v>
          </cell>
          <cell r="G64">
            <v>2951</v>
          </cell>
          <cell r="H64">
            <v>5587</v>
          </cell>
          <cell r="I64">
            <v>36683.93203980667</v>
          </cell>
          <cell r="J64">
            <v>5375874</v>
          </cell>
          <cell r="K64">
            <v>34525.5</v>
          </cell>
          <cell r="L64">
            <v>22873.375</v>
          </cell>
          <cell r="M64">
            <v>11652.125</v>
          </cell>
          <cell r="N64">
            <v>13909.25</v>
          </cell>
          <cell r="O64">
            <v>20616.25</v>
          </cell>
          <cell r="P64">
            <v>43142</v>
          </cell>
          <cell r="Q64">
            <v>8538</v>
          </cell>
          <cell r="R64">
            <v>2079.9320398070136</v>
          </cell>
          <cell r="S64" t="str">
            <v>091</v>
          </cell>
          <cell r="T64">
            <v>39873</v>
          </cell>
          <cell r="U64">
            <v>0.19790459413100922</v>
          </cell>
          <cell r="V64">
            <v>4.0437456078706955</v>
          </cell>
          <cell r="W64">
            <v>155.70734674371116</v>
          </cell>
          <cell r="X64">
            <v>5.6698721324366923E-2</v>
          </cell>
        </row>
        <row r="65">
          <cell r="A65" t="str">
            <v>G</v>
          </cell>
          <cell r="B65">
            <v>6557</v>
          </cell>
          <cell r="C65">
            <v>9677</v>
          </cell>
          <cell r="D65">
            <v>42</v>
          </cell>
          <cell r="E65">
            <v>6743</v>
          </cell>
          <cell r="F65">
            <v>2934</v>
          </cell>
          <cell r="G65">
            <v>3561</v>
          </cell>
          <cell r="H65">
            <v>6116</v>
          </cell>
          <cell r="I65">
            <v>50865.021411667345</v>
          </cell>
          <cell r="J65">
            <v>6150401</v>
          </cell>
          <cell r="K65">
            <v>38843.125</v>
          </cell>
          <cell r="L65">
            <v>26379.25</v>
          </cell>
          <cell r="M65">
            <v>12463.875</v>
          </cell>
          <cell r="N65">
            <v>16291.375</v>
          </cell>
          <cell r="O65">
            <v>22551.75</v>
          </cell>
          <cell r="P65">
            <v>58182</v>
          </cell>
          <cell r="Q65">
            <v>9677</v>
          </cell>
          <cell r="R65">
            <v>2360.0214116675857</v>
          </cell>
          <cell r="S65" t="str">
            <v>092</v>
          </cell>
          <cell r="T65">
            <v>39904</v>
          </cell>
          <cell r="U65">
            <v>0.16632291774088206</v>
          </cell>
          <cell r="V65">
            <v>4.0139635217526095</v>
          </cell>
          <cell r="W65">
            <v>158.33950023331028</v>
          </cell>
          <cell r="X65">
            <v>4.6397727675511161E-2</v>
          </cell>
        </row>
        <row r="66">
          <cell r="A66" t="str">
            <v>G</v>
          </cell>
          <cell r="B66">
            <v>7082</v>
          </cell>
          <cell r="C66">
            <v>10576</v>
          </cell>
          <cell r="D66">
            <v>50</v>
          </cell>
          <cell r="E66">
            <v>7441</v>
          </cell>
          <cell r="F66">
            <v>3135</v>
          </cell>
          <cell r="G66">
            <v>4062</v>
          </cell>
          <cell r="H66">
            <v>6514</v>
          </cell>
          <cell r="I66">
            <v>42308.18737853934</v>
          </cell>
          <cell r="J66">
            <v>6984304</v>
          </cell>
          <cell r="K66">
            <v>44296.125</v>
          </cell>
          <cell r="L66">
            <v>29799.875</v>
          </cell>
          <cell r="M66">
            <v>14496.25</v>
          </cell>
          <cell r="N66">
            <v>19720.25</v>
          </cell>
          <cell r="O66">
            <v>24575.875</v>
          </cell>
          <cell r="P66">
            <v>50288</v>
          </cell>
          <cell r="Q66">
            <v>10578</v>
          </cell>
          <cell r="R66">
            <v>2598.1873785400144</v>
          </cell>
          <cell r="S66" t="str">
            <v>092</v>
          </cell>
          <cell r="T66">
            <v>39934</v>
          </cell>
          <cell r="U66">
            <v>0.21030862233534839</v>
          </cell>
          <cell r="V66">
            <v>4.1883628025718611</v>
          </cell>
          <cell r="W66">
            <v>157.6730244462693</v>
          </cell>
          <cell r="X66">
            <v>6.1410983063243559E-2</v>
          </cell>
        </row>
        <row r="67">
          <cell r="A67" t="str">
            <v>G</v>
          </cell>
          <cell r="B67">
            <v>7913</v>
          </cell>
          <cell r="C67">
            <v>11992</v>
          </cell>
          <cell r="D67">
            <v>51</v>
          </cell>
          <cell r="E67">
            <v>8470</v>
          </cell>
          <cell r="F67">
            <v>3522</v>
          </cell>
          <cell r="G67">
            <v>4896</v>
          </cell>
          <cell r="H67">
            <v>7096</v>
          </cell>
          <cell r="I67">
            <v>47607.729981106473</v>
          </cell>
          <cell r="J67">
            <v>8845667</v>
          </cell>
          <cell r="K67">
            <v>48380.75</v>
          </cell>
          <cell r="L67">
            <v>32984.625</v>
          </cell>
          <cell r="M67">
            <v>15396.125</v>
          </cell>
          <cell r="N67">
            <v>23495.375</v>
          </cell>
          <cell r="O67">
            <v>24885.375</v>
          </cell>
          <cell r="P67">
            <v>56405</v>
          </cell>
          <cell r="Q67">
            <v>11994</v>
          </cell>
          <cell r="R67">
            <v>3196.7299811070725</v>
          </cell>
          <cell r="S67" t="str">
            <v>092</v>
          </cell>
          <cell r="T67">
            <v>39965</v>
          </cell>
          <cell r="U67">
            <v>0.21260526549064798</v>
          </cell>
          <cell r="V67">
            <v>4.0344187791861241</v>
          </cell>
          <cell r="W67">
            <v>182.8344331164771</v>
          </cell>
          <cell r="X67">
            <v>6.7147288525954113E-2</v>
          </cell>
        </row>
        <row r="68">
          <cell r="A68" t="str">
            <v>G</v>
          </cell>
          <cell r="B68">
            <v>8506</v>
          </cell>
          <cell r="C68">
            <v>12942</v>
          </cell>
          <cell r="D68">
            <v>62</v>
          </cell>
          <cell r="E68">
            <v>9285</v>
          </cell>
          <cell r="F68">
            <v>3657</v>
          </cell>
          <cell r="G68">
            <v>5851</v>
          </cell>
          <cell r="H68">
            <v>7091</v>
          </cell>
          <cell r="I68">
            <v>49858.026334979018</v>
          </cell>
          <cell r="J68">
            <v>9597609</v>
          </cell>
          <cell r="K68">
            <v>62462.625</v>
          </cell>
          <cell r="L68">
            <v>42129.25</v>
          </cell>
          <cell r="M68">
            <v>20333.375</v>
          </cell>
          <cell r="N68">
            <v>33111.125</v>
          </cell>
          <cell r="O68">
            <v>29351.5</v>
          </cell>
          <cell r="P68">
            <v>59322</v>
          </cell>
          <cell r="Q68">
            <v>12942</v>
          </cell>
          <cell r="R68">
            <v>3478.0263349794691</v>
          </cell>
          <cell r="S68" t="str">
            <v>093</v>
          </cell>
          <cell r="T68">
            <v>39995</v>
          </cell>
          <cell r="U68">
            <v>0.21816526752301002</v>
          </cell>
          <cell r="V68">
            <v>4.8263502549837733</v>
          </cell>
          <cell r="W68">
            <v>153.6536288700643</v>
          </cell>
          <cell r="X68">
            <v>6.9758604394241364E-2</v>
          </cell>
        </row>
        <row r="69">
          <cell r="A69" t="str">
            <v>G</v>
          </cell>
          <cell r="B69">
            <v>8213</v>
          </cell>
          <cell r="C69">
            <v>12546</v>
          </cell>
          <cell r="D69">
            <v>57</v>
          </cell>
          <cell r="E69">
            <v>9054</v>
          </cell>
          <cell r="F69">
            <v>3492</v>
          </cell>
          <cell r="G69">
            <v>5907</v>
          </cell>
          <cell r="H69">
            <v>6639</v>
          </cell>
          <cell r="I69">
            <v>48811.039710554862</v>
          </cell>
          <cell r="J69">
            <v>9927620</v>
          </cell>
          <cell r="K69">
            <v>62995.25</v>
          </cell>
          <cell r="L69">
            <v>42761</v>
          </cell>
          <cell r="M69">
            <v>20234.25</v>
          </cell>
          <cell r="N69">
            <v>35685.25</v>
          </cell>
          <cell r="O69">
            <v>27310</v>
          </cell>
          <cell r="P69">
            <v>57812</v>
          </cell>
          <cell r="Q69">
            <v>12548</v>
          </cell>
          <cell r="R69">
            <v>3547.0397105552133</v>
          </cell>
          <cell r="S69" t="str">
            <v>093</v>
          </cell>
          <cell r="T69">
            <v>40026</v>
          </cell>
          <cell r="U69">
            <v>0.21701376876772988</v>
          </cell>
          <cell r="V69">
            <v>5.0211421967160845</v>
          </cell>
          <cell r="W69">
            <v>157.5931518646247</v>
          </cell>
          <cell r="X69">
            <v>7.2668800574395551E-2</v>
          </cell>
        </row>
        <row r="70">
          <cell r="A70" t="str">
            <v>G</v>
          </cell>
          <cell r="B70">
            <v>8559</v>
          </cell>
          <cell r="C70">
            <v>13013</v>
          </cell>
          <cell r="D70">
            <v>52</v>
          </cell>
          <cell r="E70">
            <v>9294</v>
          </cell>
          <cell r="F70">
            <v>3719</v>
          </cell>
          <cell r="G70">
            <v>5685</v>
          </cell>
          <cell r="H70">
            <v>7328</v>
          </cell>
          <cell r="I70">
            <v>48745.941832030665</v>
          </cell>
          <cell r="J70">
            <v>9172581</v>
          </cell>
          <cell r="K70">
            <v>55729.5</v>
          </cell>
          <cell r="L70">
            <v>37773.875</v>
          </cell>
          <cell r="M70">
            <v>17955.625</v>
          </cell>
          <cell r="N70">
            <v>27923.125</v>
          </cell>
          <cell r="O70">
            <v>27806.375</v>
          </cell>
          <cell r="P70">
            <v>58395</v>
          </cell>
          <cell r="Q70">
            <v>13013</v>
          </cell>
          <cell r="R70">
            <v>3363.9418320314012</v>
          </cell>
          <cell r="S70" t="str">
            <v>093</v>
          </cell>
          <cell r="T70">
            <v>40057</v>
          </cell>
          <cell r="U70">
            <v>0.22284442161143933</v>
          </cell>
          <cell r="V70">
            <v>4.2826020133712444</v>
          </cell>
          <cell r="W70">
            <v>164.59112319328185</v>
          </cell>
          <cell r="X70">
            <v>6.9009679690319889E-2</v>
          </cell>
        </row>
        <row r="71">
          <cell r="A71" t="str">
            <v>G</v>
          </cell>
          <cell r="B71">
            <v>8774</v>
          </cell>
          <cell r="C71">
            <v>13438</v>
          </cell>
          <cell r="D71">
            <v>53</v>
          </cell>
          <cell r="E71">
            <v>9163</v>
          </cell>
          <cell r="F71">
            <v>4275</v>
          </cell>
          <cell r="G71">
            <v>5502</v>
          </cell>
          <cell r="H71">
            <v>7936</v>
          </cell>
          <cell r="I71">
            <v>50062.448187915659</v>
          </cell>
          <cell r="J71">
            <v>9342515</v>
          </cell>
          <cell r="K71">
            <v>58219.375</v>
          </cell>
          <cell r="L71">
            <v>38215</v>
          </cell>
          <cell r="M71">
            <v>20004.375</v>
          </cell>
          <cell r="N71">
            <v>27142.125</v>
          </cell>
          <cell r="O71">
            <v>31077.25</v>
          </cell>
          <cell r="P71">
            <v>60113</v>
          </cell>
          <cell r="Q71">
            <v>13438</v>
          </cell>
          <cell r="R71">
            <v>3387.4481879162258</v>
          </cell>
          <cell r="S71" t="str">
            <v>094</v>
          </cell>
          <cell r="T71">
            <v>40087</v>
          </cell>
          <cell r="U71">
            <v>0.22354565568179927</v>
          </cell>
          <cell r="V71">
            <v>4.332443443964876</v>
          </cell>
          <cell r="W71">
            <v>160.47089134845572</v>
          </cell>
          <cell r="X71">
            <v>6.7664453308416236E-2</v>
          </cell>
        </row>
        <row r="72">
          <cell r="A72" t="str">
            <v>G</v>
          </cell>
          <cell r="B72">
            <v>9165</v>
          </cell>
          <cell r="C72">
            <v>14420</v>
          </cell>
          <cell r="D72">
            <v>58</v>
          </cell>
          <cell r="E72">
            <v>9628</v>
          </cell>
          <cell r="F72">
            <v>4792</v>
          </cell>
          <cell r="G72">
            <v>6318</v>
          </cell>
          <cell r="H72">
            <v>8102</v>
          </cell>
          <cell r="I72">
            <v>52662.762732544223</v>
          </cell>
          <cell r="J72">
            <v>10159607</v>
          </cell>
          <cell r="K72">
            <v>63012.375</v>
          </cell>
          <cell r="L72">
            <v>40294.375</v>
          </cell>
          <cell r="M72">
            <v>22718</v>
          </cell>
          <cell r="N72">
            <v>32442.125</v>
          </cell>
          <cell r="O72">
            <v>30570.25</v>
          </cell>
          <cell r="P72">
            <v>63422</v>
          </cell>
          <cell r="Q72">
            <v>14421</v>
          </cell>
          <cell r="R72">
            <v>3661.7627325449139</v>
          </cell>
          <cell r="S72" t="str">
            <v>094</v>
          </cell>
          <cell r="T72">
            <v>40118</v>
          </cell>
          <cell r="U72">
            <v>0.22736589826873954</v>
          </cell>
          <cell r="V72">
            <v>4.3697902219140081</v>
          </cell>
          <cell r="W72">
            <v>161.23193261641066</v>
          </cell>
          <cell r="X72">
            <v>6.9532294595741728E-2</v>
          </cell>
        </row>
        <row r="73">
          <cell r="A73" t="str">
            <v>G</v>
          </cell>
          <cell r="B73">
            <v>11414</v>
          </cell>
          <cell r="C73">
            <v>19148</v>
          </cell>
          <cell r="D73">
            <v>52</v>
          </cell>
          <cell r="E73">
            <v>12499</v>
          </cell>
          <cell r="F73">
            <v>6649</v>
          </cell>
          <cell r="G73">
            <v>9194</v>
          </cell>
          <cell r="H73">
            <v>9954</v>
          </cell>
          <cell r="I73">
            <v>63240.906452401454</v>
          </cell>
          <cell r="J73">
            <v>18423201</v>
          </cell>
          <cell r="K73">
            <v>97252</v>
          </cell>
          <cell r="L73">
            <v>56558.25</v>
          </cell>
          <cell r="M73">
            <v>40693.75</v>
          </cell>
          <cell r="N73">
            <v>56800.25</v>
          </cell>
          <cell r="O73">
            <v>40451.75</v>
          </cell>
          <cell r="P73">
            <v>76384</v>
          </cell>
          <cell r="Q73">
            <v>19148</v>
          </cell>
          <cell r="R73">
            <v>6004.9064524020732</v>
          </cell>
          <cell r="S73" t="str">
            <v>094</v>
          </cell>
          <cell r="T73">
            <v>40148</v>
          </cell>
          <cell r="U73">
            <v>0.25068077084206114</v>
          </cell>
          <cell r="V73">
            <v>5.0789638604554002</v>
          </cell>
          <cell r="W73">
            <v>189.4377596347633</v>
          </cell>
          <cell r="X73">
            <v>9.4952883967937621E-2</v>
          </cell>
        </row>
        <row r="74">
          <cell r="A74" t="str">
            <v>H</v>
          </cell>
          <cell r="B74">
            <v>804</v>
          </cell>
          <cell r="C74">
            <v>2127</v>
          </cell>
          <cell r="D74">
            <v>28</v>
          </cell>
          <cell r="E74">
            <v>1966</v>
          </cell>
          <cell r="F74">
            <v>161</v>
          </cell>
          <cell r="G74">
            <v>553</v>
          </cell>
          <cell r="H74">
            <v>1574</v>
          </cell>
          <cell r="I74">
            <v>10490.425104299144</v>
          </cell>
          <cell r="J74">
            <v>2142262</v>
          </cell>
          <cell r="K74">
            <v>12792</v>
          </cell>
          <cell r="L74">
            <v>11751.375</v>
          </cell>
          <cell r="M74">
            <v>1040.625</v>
          </cell>
          <cell r="N74">
            <v>3619.875</v>
          </cell>
          <cell r="O74">
            <v>9172.125</v>
          </cell>
          <cell r="P74">
            <v>11768</v>
          </cell>
          <cell r="Q74">
            <v>2111</v>
          </cell>
          <cell r="R74">
            <v>834.42510429914171</v>
          </cell>
          <cell r="S74" t="str">
            <v>081</v>
          </cell>
          <cell r="T74">
            <v>39448</v>
          </cell>
          <cell r="U74">
            <v>0.18074439157036029</v>
          </cell>
          <cell r="V74">
            <v>6.0141043723554306</v>
          </cell>
          <cell r="W74">
            <v>167.46888680425266</v>
          </cell>
          <cell r="X74">
            <v>7.954159111790246E-2</v>
          </cell>
        </row>
        <row r="75">
          <cell r="A75" t="str">
            <v>H</v>
          </cell>
          <cell r="B75">
            <v>759</v>
          </cell>
          <cell r="C75">
            <v>1843</v>
          </cell>
          <cell r="D75">
            <v>24</v>
          </cell>
          <cell r="E75">
            <v>1706</v>
          </cell>
          <cell r="F75">
            <v>137</v>
          </cell>
          <cell r="G75">
            <v>424</v>
          </cell>
          <cell r="H75">
            <v>1419</v>
          </cell>
          <cell r="I75">
            <v>10243.093913857858</v>
          </cell>
          <cell r="J75">
            <v>1780707</v>
          </cell>
          <cell r="K75">
            <v>10967.5</v>
          </cell>
          <cell r="L75">
            <v>9950.5</v>
          </cell>
          <cell r="M75">
            <v>1017</v>
          </cell>
          <cell r="N75">
            <v>2677.5</v>
          </cell>
          <cell r="O75">
            <v>8290</v>
          </cell>
          <cell r="P75">
            <v>11364</v>
          </cell>
          <cell r="Q75">
            <v>1838</v>
          </cell>
          <cell r="R75">
            <v>718.09391385786125</v>
          </cell>
          <cell r="S75" t="str">
            <v>081</v>
          </cell>
          <cell r="T75">
            <v>39479</v>
          </cell>
          <cell r="U75">
            <v>0.1621788102780711</v>
          </cell>
          <cell r="V75">
            <v>5.9508952794357031</v>
          </cell>
          <cell r="W75">
            <v>162.36216093002051</v>
          </cell>
          <cell r="X75">
            <v>7.010517719517867E-2</v>
          </cell>
        </row>
        <row r="76">
          <cell r="A76" t="str">
            <v>H</v>
          </cell>
          <cell r="B76">
            <v>740</v>
          </cell>
          <cell r="C76">
            <v>1726</v>
          </cell>
          <cell r="D76">
            <v>20</v>
          </cell>
          <cell r="E76">
            <v>1628</v>
          </cell>
          <cell r="F76">
            <v>98</v>
          </cell>
          <cell r="G76">
            <v>387</v>
          </cell>
          <cell r="H76">
            <v>1339</v>
          </cell>
          <cell r="I76">
            <v>9985.5413182576049</v>
          </cell>
          <cell r="J76">
            <v>1817830</v>
          </cell>
          <cell r="K76">
            <v>10594.5</v>
          </cell>
          <cell r="L76">
            <v>9830.375</v>
          </cell>
          <cell r="M76">
            <v>764.125</v>
          </cell>
          <cell r="N76">
            <v>2347.125</v>
          </cell>
          <cell r="O76">
            <v>8247.375</v>
          </cell>
          <cell r="P76">
            <v>11003</v>
          </cell>
          <cell r="Q76">
            <v>1718</v>
          </cell>
          <cell r="R76">
            <v>706.54131825760066</v>
          </cell>
          <cell r="S76" t="str">
            <v>081</v>
          </cell>
          <cell r="T76">
            <v>39508</v>
          </cell>
          <cell r="U76">
            <v>0.15686630918840316</v>
          </cell>
          <cell r="V76">
            <v>6.1381807647740443</v>
          </cell>
          <cell r="W76">
            <v>171.58242484307897</v>
          </cell>
          <cell r="X76">
            <v>7.0756436305136269E-2</v>
          </cell>
        </row>
        <row r="77">
          <cell r="A77" t="str">
            <v>H</v>
          </cell>
          <cell r="B77">
            <v>674</v>
          </cell>
          <cell r="C77">
            <v>1632</v>
          </cell>
          <cell r="D77">
            <v>14</v>
          </cell>
          <cell r="E77">
            <v>1512</v>
          </cell>
          <cell r="F77">
            <v>120</v>
          </cell>
          <cell r="G77">
            <v>324</v>
          </cell>
          <cell r="H77">
            <v>1308</v>
          </cell>
          <cell r="I77">
            <v>9222.4851938990359</v>
          </cell>
          <cell r="J77">
            <v>1738415</v>
          </cell>
          <cell r="K77">
            <v>10445.625</v>
          </cell>
          <cell r="L77">
            <v>9643.75</v>
          </cell>
          <cell r="M77">
            <v>801.875</v>
          </cell>
          <cell r="N77">
            <v>2031.625</v>
          </cell>
          <cell r="O77">
            <v>8414</v>
          </cell>
          <cell r="P77">
            <v>10187</v>
          </cell>
          <cell r="Q77">
            <v>1630</v>
          </cell>
          <cell r="R77">
            <v>667.4851938990339</v>
          </cell>
          <cell r="S77" t="str">
            <v>082</v>
          </cell>
          <cell r="T77">
            <v>39539</v>
          </cell>
          <cell r="U77">
            <v>0.16020418180033377</v>
          </cell>
          <cell r="V77">
            <v>6.4005055147058822</v>
          </cell>
          <cell r="W77">
            <v>166.42517800514568</v>
          </cell>
          <cell r="X77">
            <v>7.237584879405351E-2</v>
          </cell>
        </row>
        <row r="78">
          <cell r="A78" t="str">
            <v>H</v>
          </cell>
          <cell r="B78">
            <v>657</v>
          </cell>
          <cell r="C78">
            <v>1565</v>
          </cell>
          <cell r="D78">
            <v>8</v>
          </cell>
          <cell r="E78">
            <v>1450</v>
          </cell>
          <cell r="F78">
            <v>115</v>
          </cell>
          <cell r="G78">
            <v>295</v>
          </cell>
          <cell r="H78">
            <v>1270</v>
          </cell>
          <cell r="I78">
            <v>9024.6420115175952</v>
          </cell>
          <cell r="J78">
            <v>1747890</v>
          </cell>
          <cell r="K78">
            <v>9979.5</v>
          </cell>
          <cell r="L78">
            <v>9140.625</v>
          </cell>
          <cell r="M78">
            <v>838.875</v>
          </cell>
          <cell r="N78">
            <v>1948.5</v>
          </cell>
          <cell r="O78">
            <v>8031</v>
          </cell>
          <cell r="P78">
            <v>9971</v>
          </cell>
          <cell r="Q78">
            <v>1562</v>
          </cell>
          <cell r="R78">
            <v>618.64201151758641</v>
          </cell>
          <cell r="S78" t="str">
            <v>082</v>
          </cell>
          <cell r="T78">
            <v>39569</v>
          </cell>
          <cell r="U78">
            <v>0.15695516999297965</v>
          </cell>
          <cell r="V78">
            <v>6.3766773162939296</v>
          </cell>
          <cell r="W78">
            <v>175.14805350969488</v>
          </cell>
          <cell r="X78">
            <v>6.8550310442015511E-2</v>
          </cell>
        </row>
        <row r="79">
          <cell r="A79" t="str">
            <v>H</v>
          </cell>
          <cell r="B79">
            <v>654</v>
          </cell>
          <cell r="C79">
            <v>1425</v>
          </cell>
          <cell r="D79">
            <v>9</v>
          </cell>
          <cell r="E79">
            <v>1345</v>
          </cell>
          <cell r="F79">
            <v>80</v>
          </cell>
          <cell r="G79">
            <v>254</v>
          </cell>
          <cell r="H79">
            <v>1171</v>
          </cell>
          <cell r="I79">
            <v>9290.6859672844548</v>
          </cell>
          <cell r="J79">
            <v>1767992</v>
          </cell>
          <cell r="K79">
            <v>8207.875</v>
          </cell>
          <cell r="L79">
            <v>7687.625</v>
          </cell>
          <cell r="M79">
            <v>520.25</v>
          </cell>
          <cell r="N79">
            <v>1619.875</v>
          </cell>
          <cell r="O79">
            <v>6588</v>
          </cell>
          <cell r="P79">
            <v>10148</v>
          </cell>
          <cell r="Q79">
            <v>1425</v>
          </cell>
          <cell r="R79">
            <v>567.6859672844605</v>
          </cell>
          <cell r="S79" t="str">
            <v>082</v>
          </cell>
          <cell r="T79">
            <v>39600</v>
          </cell>
          <cell r="U79">
            <v>0.14042175798186834</v>
          </cell>
          <cell r="V79">
            <v>5.7599122807017542</v>
          </cell>
          <cell r="W79">
            <v>215.40191584301661</v>
          </cell>
          <cell r="X79">
            <v>6.1102696752798294E-2</v>
          </cell>
        </row>
        <row r="80">
          <cell r="A80" t="str">
            <v>H</v>
          </cell>
          <cell r="B80">
            <v>641</v>
          </cell>
          <cell r="C80">
            <v>1388</v>
          </cell>
          <cell r="D80">
            <v>10</v>
          </cell>
          <cell r="E80">
            <v>1325</v>
          </cell>
          <cell r="F80">
            <v>63</v>
          </cell>
          <cell r="G80">
            <v>279</v>
          </cell>
          <cell r="H80">
            <v>1109</v>
          </cell>
          <cell r="I80">
            <v>7703.1842471213849</v>
          </cell>
          <cell r="J80">
            <v>1534903</v>
          </cell>
          <cell r="K80">
            <v>8074.75</v>
          </cell>
          <cell r="L80">
            <v>7600.375</v>
          </cell>
          <cell r="M80">
            <v>474.375</v>
          </cell>
          <cell r="N80">
            <v>1609.75</v>
          </cell>
          <cell r="O80">
            <v>6465</v>
          </cell>
          <cell r="P80">
            <v>8543</v>
          </cell>
          <cell r="Q80">
            <v>1385</v>
          </cell>
          <cell r="R80">
            <v>545.18424712138085</v>
          </cell>
          <cell r="S80" t="str">
            <v>083</v>
          </cell>
          <cell r="T80">
            <v>39630</v>
          </cell>
          <cell r="U80">
            <v>0.16247219946154748</v>
          </cell>
          <cell r="V80">
            <v>5.8175432276657064</v>
          </cell>
          <cell r="W80">
            <v>190.08675191182388</v>
          </cell>
          <cell r="X80">
            <v>7.0773881245942111E-2</v>
          </cell>
        </row>
        <row r="81">
          <cell r="A81" t="str">
            <v>H</v>
          </cell>
          <cell r="B81">
            <v>638</v>
          </cell>
          <cell r="C81">
            <v>1297</v>
          </cell>
          <cell r="D81">
            <v>9</v>
          </cell>
          <cell r="E81">
            <v>1240</v>
          </cell>
          <cell r="F81">
            <v>57</v>
          </cell>
          <cell r="G81">
            <v>284</v>
          </cell>
          <cell r="H81">
            <v>1013</v>
          </cell>
          <cell r="I81">
            <v>7503.992239823112</v>
          </cell>
          <cell r="J81">
            <v>1314087</v>
          </cell>
          <cell r="K81">
            <v>7538</v>
          </cell>
          <cell r="L81">
            <v>7162.875</v>
          </cell>
          <cell r="M81">
            <v>375.125</v>
          </cell>
          <cell r="N81">
            <v>1888.625</v>
          </cell>
          <cell r="O81">
            <v>5649.375</v>
          </cell>
          <cell r="P81">
            <v>8280</v>
          </cell>
          <cell r="Q81">
            <v>1296</v>
          </cell>
          <cell r="R81">
            <v>519.99223982311196</v>
          </cell>
          <cell r="S81" t="str">
            <v>083</v>
          </cell>
          <cell r="T81">
            <v>39661</v>
          </cell>
          <cell r="U81">
            <v>0.15664251207729468</v>
          </cell>
          <cell r="V81">
            <v>5.8118735543562066</v>
          </cell>
          <cell r="W81">
            <v>174.32833642876093</v>
          </cell>
          <cell r="X81">
            <v>6.9295412788882293E-2</v>
          </cell>
        </row>
        <row r="82">
          <cell r="A82" t="str">
            <v>H</v>
          </cell>
          <cell r="B82">
            <v>771</v>
          </cell>
          <cell r="C82">
            <v>1872</v>
          </cell>
          <cell r="D82">
            <v>12</v>
          </cell>
          <cell r="E82">
            <v>1761</v>
          </cell>
          <cell r="F82">
            <v>111</v>
          </cell>
          <cell r="G82">
            <v>437</v>
          </cell>
          <cell r="H82">
            <v>1435</v>
          </cell>
          <cell r="I82">
            <v>10333.612773038229</v>
          </cell>
          <cell r="J82">
            <v>1936663</v>
          </cell>
          <cell r="K82">
            <v>11278.25</v>
          </cell>
          <cell r="L82">
            <v>10467.375</v>
          </cell>
          <cell r="M82">
            <v>810.875</v>
          </cell>
          <cell r="N82">
            <v>2476.25</v>
          </cell>
          <cell r="O82">
            <v>8802</v>
          </cell>
          <cell r="P82">
            <v>11508</v>
          </cell>
          <cell r="Q82">
            <v>1870</v>
          </cell>
          <cell r="R82">
            <v>696.61277303822931</v>
          </cell>
          <cell r="S82" t="str">
            <v>083</v>
          </cell>
          <cell r="T82">
            <v>39692</v>
          </cell>
          <cell r="U82">
            <v>0.16266944734098018</v>
          </cell>
          <cell r="V82">
            <v>6.0247061965811968</v>
          </cell>
          <cell r="W82">
            <v>171.71662270299026</v>
          </cell>
          <cell r="X82">
            <v>6.7412316325204752E-2</v>
          </cell>
        </row>
        <row r="83">
          <cell r="A83" t="str">
            <v>H</v>
          </cell>
          <cell r="B83">
            <v>835</v>
          </cell>
          <cell r="C83">
            <v>2052</v>
          </cell>
          <cell r="D83">
            <v>14</v>
          </cell>
          <cell r="E83">
            <v>1848</v>
          </cell>
          <cell r="F83">
            <v>204</v>
          </cell>
          <cell r="G83">
            <v>524</v>
          </cell>
          <cell r="H83">
            <v>1528</v>
          </cell>
          <cell r="I83">
            <v>10916.68920610961</v>
          </cell>
          <cell r="J83">
            <v>2146313</v>
          </cell>
          <cell r="K83">
            <v>12718.25</v>
          </cell>
          <cell r="L83">
            <v>11346.25</v>
          </cell>
          <cell r="M83">
            <v>1372</v>
          </cell>
          <cell r="N83">
            <v>3233.25</v>
          </cell>
          <cell r="O83">
            <v>9485</v>
          </cell>
          <cell r="P83">
            <v>12199</v>
          </cell>
          <cell r="Q83">
            <v>2046</v>
          </cell>
          <cell r="R83">
            <v>763.68920610960708</v>
          </cell>
          <cell r="S83" t="str">
            <v>084</v>
          </cell>
          <cell r="T83">
            <v>39722</v>
          </cell>
          <cell r="U83">
            <v>0.16821050905811952</v>
          </cell>
          <cell r="V83">
            <v>6.1979775828460042</v>
          </cell>
          <cell r="W83">
            <v>168.75851630530929</v>
          </cell>
          <cell r="X83">
            <v>6.9956118717953653E-2</v>
          </cell>
        </row>
        <row r="84">
          <cell r="A84" t="str">
            <v>H</v>
          </cell>
          <cell r="B84">
            <v>856</v>
          </cell>
          <cell r="C84">
            <v>2120</v>
          </cell>
          <cell r="D84">
            <v>13</v>
          </cell>
          <cell r="E84">
            <v>1892</v>
          </cell>
          <cell r="F84">
            <v>228</v>
          </cell>
          <cell r="G84">
            <v>580</v>
          </cell>
          <cell r="H84">
            <v>1540</v>
          </cell>
          <cell r="I84">
            <v>11448.761337749205</v>
          </cell>
          <cell r="J84">
            <v>2150012</v>
          </cell>
          <cell r="K84">
            <v>12517.375</v>
          </cell>
          <cell r="L84">
            <v>10896.375</v>
          </cell>
          <cell r="M84">
            <v>1621</v>
          </cell>
          <cell r="N84">
            <v>3561.75</v>
          </cell>
          <cell r="O84">
            <v>8955.625</v>
          </cell>
          <cell r="P84">
            <v>12810</v>
          </cell>
          <cell r="Q84">
            <v>2112</v>
          </cell>
          <cell r="R84">
            <v>754.76133774920163</v>
          </cell>
          <cell r="S84" t="str">
            <v>084</v>
          </cell>
          <cell r="T84">
            <v>39753</v>
          </cell>
          <cell r="U84">
            <v>0.16549570647931303</v>
          </cell>
          <cell r="V84">
            <v>5.9044221698113208</v>
          </cell>
          <cell r="W84">
            <v>171.76221052736696</v>
          </cell>
          <cell r="X84">
            <v>6.592515255432739E-2</v>
          </cell>
        </row>
        <row r="85">
          <cell r="A85" t="str">
            <v>H</v>
          </cell>
          <cell r="B85">
            <v>958</v>
          </cell>
          <cell r="C85">
            <v>2265</v>
          </cell>
          <cell r="D85">
            <v>18</v>
          </cell>
          <cell r="E85">
            <v>2121</v>
          </cell>
          <cell r="F85">
            <v>144</v>
          </cell>
          <cell r="G85">
            <v>636</v>
          </cell>
          <cell r="H85">
            <v>1629</v>
          </cell>
          <cell r="I85">
            <v>12478.358431302217</v>
          </cell>
          <cell r="J85">
            <v>2534676</v>
          </cell>
          <cell r="K85">
            <v>12182.75</v>
          </cell>
          <cell r="L85">
            <v>10852.875</v>
          </cell>
          <cell r="M85">
            <v>1329.875</v>
          </cell>
          <cell r="N85">
            <v>4061.75</v>
          </cell>
          <cell r="O85">
            <v>8121</v>
          </cell>
          <cell r="P85">
            <v>13906</v>
          </cell>
          <cell r="Q85">
            <v>2250</v>
          </cell>
          <cell r="R85">
            <v>828.3584313022111</v>
          </cell>
          <cell r="S85" t="str">
            <v>084</v>
          </cell>
          <cell r="T85">
            <v>39783</v>
          </cell>
          <cell r="U85">
            <v>0.16287933266216023</v>
          </cell>
          <cell r="V85">
            <v>5.3786975717439294</v>
          </cell>
          <cell r="W85">
            <v>208.05450329359135</v>
          </cell>
          <cell r="X85">
            <v>6.6383606133981296E-2</v>
          </cell>
        </row>
        <row r="86">
          <cell r="A86" t="str">
            <v>H</v>
          </cell>
          <cell r="B86">
            <v>934</v>
          </cell>
          <cell r="C86">
            <v>2166</v>
          </cell>
          <cell r="D86">
            <v>11</v>
          </cell>
          <cell r="E86">
            <v>2001</v>
          </cell>
          <cell r="F86">
            <v>165</v>
          </cell>
          <cell r="G86">
            <v>666</v>
          </cell>
          <cell r="H86">
            <v>1500</v>
          </cell>
          <cell r="I86">
            <v>11860.277220405798</v>
          </cell>
          <cell r="J86">
            <v>2182031</v>
          </cell>
          <cell r="K86">
            <v>12747.75</v>
          </cell>
          <cell r="L86">
            <v>11603.5</v>
          </cell>
          <cell r="M86">
            <v>1144.25</v>
          </cell>
          <cell r="N86">
            <v>4149.75</v>
          </cell>
          <cell r="O86">
            <v>8598</v>
          </cell>
          <cell r="P86">
            <v>13260</v>
          </cell>
          <cell r="Q86">
            <v>2167</v>
          </cell>
          <cell r="R86">
            <v>767.27722040578988</v>
          </cell>
          <cell r="S86" t="str">
            <v>091</v>
          </cell>
          <cell r="T86">
            <v>39814</v>
          </cell>
          <cell r="U86">
            <v>0.16334841628959276</v>
          </cell>
          <cell r="V86">
            <v>5.8853878116343488</v>
          </cell>
          <cell r="W86">
            <v>171.16989272616738</v>
          </cell>
          <cell r="X86">
            <v>6.4693025816097871E-2</v>
          </cell>
        </row>
        <row r="87">
          <cell r="A87" t="str">
            <v>H</v>
          </cell>
          <cell r="B87">
            <v>1014</v>
          </cell>
          <cell r="C87">
            <v>2276</v>
          </cell>
          <cell r="D87">
            <v>14</v>
          </cell>
          <cell r="E87">
            <v>2115</v>
          </cell>
          <cell r="F87">
            <v>161</v>
          </cell>
          <cell r="G87">
            <v>717</v>
          </cell>
          <cell r="H87">
            <v>1559</v>
          </cell>
          <cell r="I87">
            <v>11686.015617072166</v>
          </cell>
          <cell r="J87">
            <v>2261045</v>
          </cell>
          <cell r="K87">
            <v>14008</v>
          </cell>
          <cell r="L87">
            <v>12837.75</v>
          </cell>
          <cell r="M87">
            <v>1170.25</v>
          </cell>
          <cell r="N87">
            <v>4832.125</v>
          </cell>
          <cell r="O87">
            <v>9175.875</v>
          </cell>
          <cell r="P87">
            <v>13140</v>
          </cell>
          <cell r="Q87">
            <v>2277</v>
          </cell>
          <cell r="R87">
            <v>823.01561707215546</v>
          </cell>
          <cell r="S87" t="str">
            <v>091</v>
          </cell>
          <cell r="T87">
            <v>39845</v>
          </cell>
          <cell r="U87">
            <v>0.17321156773211568</v>
          </cell>
          <cell r="V87">
            <v>6.1546572934973636</v>
          </cell>
          <cell r="W87">
            <v>161.41097944031981</v>
          </cell>
          <cell r="X87">
            <v>7.0427393222871212E-2</v>
          </cell>
        </row>
        <row r="88">
          <cell r="A88" t="str">
            <v>H</v>
          </cell>
          <cell r="B88">
            <v>1152</v>
          </cell>
          <cell r="C88">
            <v>2601</v>
          </cell>
          <cell r="D88">
            <v>15</v>
          </cell>
          <cell r="E88">
            <v>2452</v>
          </cell>
          <cell r="F88">
            <v>149</v>
          </cell>
          <cell r="G88">
            <v>858</v>
          </cell>
          <cell r="H88">
            <v>1743</v>
          </cell>
          <cell r="I88">
            <v>13427.636271635989</v>
          </cell>
          <cell r="J88">
            <v>2746815</v>
          </cell>
          <cell r="K88">
            <v>16773</v>
          </cell>
          <cell r="L88">
            <v>15686.375</v>
          </cell>
          <cell r="M88">
            <v>1086.625</v>
          </cell>
          <cell r="N88">
            <v>5730.25</v>
          </cell>
          <cell r="O88">
            <v>11042.75</v>
          </cell>
          <cell r="P88">
            <v>15071</v>
          </cell>
          <cell r="Q88">
            <v>2601</v>
          </cell>
          <cell r="R88">
            <v>957.63627163597312</v>
          </cell>
          <cell r="S88" t="str">
            <v>091</v>
          </cell>
          <cell r="T88">
            <v>39873</v>
          </cell>
          <cell r="U88">
            <v>0.1725831066286245</v>
          </cell>
          <cell r="V88">
            <v>6.4486735870818919</v>
          </cell>
          <cell r="W88">
            <v>163.76408513682705</v>
          </cell>
          <cell r="X88">
            <v>7.1318305937348503E-2</v>
          </cell>
        </row>
        <row r="89">
          <cell r="A89" t="str">
            <v>H</v>
          </cell>
          <cell r="B89">
            <v>1289</v>
          </cell>
          <cell r="C89">
            <v>2962</v>
          </cell>
          <cell r="D89">
            <v>13</v>
          </cell>
          <cell r="E89">
            <v>2780</v>
          </cell>
          <cell r="F89">
            <v>182</v>
          </cell>
          <cell r="G89">
            <v>966</v>
          </cell>
          <cell r="H89">
            <v>1996</v>
          </cell>
          <cell r="I89">
            <v>14690.537207332391</v>
          </cell>
          <cell r="J89">
            <v>3245030</v>
          </cell>
          <cell r="K89">
            <v>19633.125</v>
          </cell>
          <cell r="L89">
            <v>18185.375</v>
          </cell>
          <cell r="M89">
            <v>1447.75</v>
          </cell>
          <cell r="N89">
            <v>6668</v>
          </cell>
          <cell r="O89">
            <v>12965.125</v>
          </cell>
          <cell r="P89">
            <v>16540</v>
          </cell>
          <cell r="Q89">
            <v>2962</v>
          </cell>
          <cell r="R89">
            <v>1112.5372073323872</v>
          </cell>
          <cell r="S89" t="str">
            <v>092</v>
          </cell>
          <cell r="T89">
            <v>39904</v>
          </cell>
          <cell r="U89">
            <v>0.17908101571946797</v>
          </cell>
          <cell r="V89">
            <v>6.6283338960162057</v>
          </cell>
          <cell r="W89">
            <v>165.28341769331169</v>
          </cell>
          <cell r="X89">
            <v>7.5731553695469619E-2</v>
          </cell>
        </row>
        <row r="90">
          <cell r="A90" t="str">
            <v>H</v>
          </cell>
          <cell r="B90">
            <v>1379</v>
          </cell>
          <cell r="C90">
            <v>3246</v>
          </cell>
          <cell r="D90">
            <v>10</v>
          </cell>
          <cell r="E90">
            <v>3074</v>
          </cell>
          <cell r="F90">
            <v>172</v>
          </cell>
          <cell r="G90">
            <v>1102</v>
          </cell>
          <cell r="H90">
            <v>2144</v>
          </cell>
          <cell r="I90">
            <v>15416.495653785571</v>
          </cell>
          <cell r="J90">
            <v>3787265</v>
          </cell>
          <cell r="K90">
            <v>23030.625</v>
          </cell>
          <cell r="L90">
            <v>21695.875</v>
          </cell>
          <cell r="M90">
            <v>1334.75</v>
          </cell>
          <cell r="N90">
            <v>7816.875</v>
          </cell>
          <cell r="O90">
            <v>15213.75</v>
          </cell>
          <cell r="P90">
            <v>17349</v>
          </cell>
          <cell r="Q90">
            <v>3251</v>
          </cell>
          <cell r="R90">
            <v>1318.4956537855271</v>
          </cell>
          <cell r="S90" t="str">
            <v>092</v>
          </cell>
          <cell r="T90">
            <v>39934</v>
          </cell>
          <cell r="U90">
            <v>0.1871001210444406</v>
          </cell>
          <cell r="V90">
            <v>7.0950785582255085</v>
          </cell>
          <cell r="W90">
            <v>164.44473391408178</v>
          </cell>
          <cell r="X90">
            <v>8.5524991113124088E-2</v>
          </cell>
        </row>
        <row r="91">
          <cell r="A91" t="str">
            <v>H</v>
          </cell>
          <cell r="B91">
            <v>1516</v>
          </cell>
          <cell r="C91">
            <v>3568</v>
          </cell>
          <cell r="D91">
            <v>10</v>
          </cell>
          <cell r="E91">
            <v>3403</v>
          </cell>
          <cell r="F91">
            <v>165</v>
          </cell>
          <cell r="G91">
            <v>1284</v>
          </cell>
          <cell r="H91">
            <v>2284</v>
          </cell>
          <cell r="I91">
            <v>16333.845084518716</v>
          </cell>
          <cell r="J91">
            <v>4191912</v>
          </cell>
          <cell r="K91">
            <v>22000.375</v>
          </cell>
          <cell r="L91">
            <v>20838.75</v>
          </cell>
          <cell r="M91">
            <v>1161.625</v>
          </cell>
          <cell r="N91">
            <v>8279.625</v>
          </cell>
          <cell r="O91">
            <v>13720.75</v>
          </cell>
          <cell r="P91">
            <v>18588</v>
          </cell>
          <cell r="Q91">
            <v>3570</v>
          </cell>
          <cell r="R91">
            <v>1315.8450845187085</v>
          </cell>
          <cell r="S91" t="str">
            <v>092</v>
          </cell>
          <cell r="T91">
            <v>39965</v>
          </cell>
          <cell r="U91">
            <v>0.19195179685818808</v>
          </cell>
          <cell r="V91">
            <v>6.1660243834080717</v>
          </cell>
          <cell r="W91">
            <v>190.53820673511248</v>
          </cell>
          <cell r="X91">
            <v>8.0559419886127845E-2</v>
          </cell>
        </row>
        <row r="92">
          <cell r="A92" t="str">
            <v>H</v>
          </cell>
          <cell r="B92">
            <v>1561</v>
          </cell>
          <cell r="C92">
            <v>3532</v>
          </cell>
          <cell r="D92">
            <v>11</v>
          </cell>
          <cell r="E92">
            <v>3364</v>
          </cell>
          <cell r="F92">
            <v>168</v>
          </cell>
          <cell r="G92">
            <v>1377</v>
          </cell>
          <cell r="H92">
            <v>2155</v>
          </cell>
          <cell r="I92">
            <v>16304.99531018545</v>
          </cell>
          <cell r="J92">
            <v>4167137</v>
          </cell>
          <cell r="K92">
            <v>24790.125</v>
          </cell>
          <cell r="L92">
            <v>23431.625</v>
          </cell>
          <cell r="M92">
            <v>1358.5</v>
          </cell>
          <cell r="N92">
            <v>10146</v>
          </cell>
          <cell r="O92">
            <v>14644.125</v>
          </cell>
          <cell r="P92">
            <v>18409</v>
          </cell>
          <cell r="Q92">
            <v>3537</v>
          </cell>
          <cell r="R92">
            <v>1432.9953101854487</v>
          </cell>
          <cell r="S92" t="str">
            <v>093</v>
          </cell>
          <cell r="T92">
            <v>39995</v>
          </cell>
          <cell r="U92">
            <v>0.191862675865066</v>
          </cell>
          <cell r="V92">
            <v>7.0187216874292186</v>
          </cell>
          <cell r="W92">
            <v>168.09665138840566</v>
          </cell>
          <cell r="X92">
            <v>8.7886888829111234E-2</v>
          </cell>
        </row>
        <row r="93">
          <cell r="A93" t="str">
            <v>H</v>
          </cell>
          <cell r="B93">
            <v>1462</v>
          </cell>
          <cell r="C93">
            <v>3211</v>
          </cell>
          <cell r="D93">
            <v>12</v>
          </cell>
          <cell r="E93">
            <v>3077</v>
          </cell>
          <cell r="F93">
            <v>134</v>
          </cell>
          <cell r="G93">
            <v>1312</v>
          </cell>
          <cell r="H93">
            <v>1899</v>
          </cell>
          <cell r="I93">
            <v>15557.560359298141</v>
          </cell>
          <cell r="J93">
            <v>3570169</v>
          </cell>
          <cell r="K93">
            <v>21445.625</v>
          </cell>
          <cell r="L93">
            <v>20294.125</v>
          </cell>
          <cell r="M93">
            <v>1151.5</v>
          </cell>
          <cell r="N93">
            <v>9427.5</v>
          </cell>
          <cell r="O93">
            <v>12018.125</v>
          </cell>
          <cell r="P93">
            <v>17503</v>
          </cell>
          <cell r="Q93">
            <v>3212</v>
          </cell>
          <cell r="R93">
            <v>1266.5603592981463</v>
          </cell>
          <cell r="S93" t="str">
            <v>093</v>
          </cell>
          <cell r="T93">
            <v>40026</v>
          </cell>
          <cell r="U93">
            <v>0.18345426498314574</v>
          </cell>
          <cell r="V93">
            <v>6.6787994394269701</v>
          </cell>
          <cell r="W93">
            <v>166.47539999417131</v>
          </cell>
          <cell r="X93">
            <v>8.1411245082598893E-2</v>
          </cell>
        </row>
        <row r="94">
          <cell r="A94" t="str">
            <v>H</v>
          </cell>
          <cell r="B94">
            <v>1664</v>
          </cell>
          <cell r="C94">
            <v>3916</v>
          </cell>
          <cell r="D94">
            <v>16</v>
          </cell>
          <cell r="E94">
            <v>3689</v>
          </cell>
          <cell r="F94">
            <v>227</v>
          </cell>
          <cell r="G94">
            <v>1497</v>
          </cell>
          <cell r="H94">
            <v>2419</v>
          </cell>
          <cell r="I94">
            <v>18380.669029897643</v>
          </cell>
          <cell r="J94">
            <v>4457805</v>
          </cell>
          <cell r="K94">
            <v>26934.75</v>
          </cell>
          <cell r="L94">
            <v>25615.375</v>
          </cell>
          <cell r="M94">
            <v>1319.375</v>
          </cell>
          <cell r="N94">
            <v>10445.25</v>
          </cell>
          <cell r="O94">
            <v>16489.5</v>
          </cell>
          <cell r="P94">
            <v>20720</v>
          </cell>
          <cell r="Q94">
            <v>3916</v>
          </cell>
          <cell r="R94">
            <v>1576.6690298976498</v>
          </cell>
          <cell r="S94" t="str">
            <v>093</v>
          </cell>
          <cell r="T94">
            <v>40057</v>
          </cell>
          <cell r="U94">
            <v>0.18899613899613898</v>
          </cell>
          <cell r="V94">
            <v>6.878128192032686</v>
          </cell>
          <cell r="W94">
            <v>165.5038565421992</v>
          </cell>
          <cell r="X94">
            <v>8.5778652960513582E-2</v>
          </cell>
        </row>
        <row r="95">
          <cell r="A95" t="str">
            <v>H</v>
          </cell>
          <cell r="B95">
            <v>1744</v>
          </cell>
          <cell r="C95">
            <v>4092</v>
          </cell>
          <cell r="D95">
            <v>18</v>
          </cell>
          <cell r="E95">
            <v>3875</v>
          </cell>
          <cell r="F95">
            <v>217</v>
          </cell>
          <cell r="G95">
            <v>1503</v>
          </cell>
          <cell r="H95">
            <v>2589</v>
          </cell>
          <cell r="I95">
            <v>19443.757667961407</v>
          </cell>
          <cell r="J95">
            <v>4824383</v>
          </cell>
          <cell r="K95">
            <v>29582.875</v>
          </cell>
          <cell r="L95">
            <v>27710.75</v>
          </cell>
          <cell r="M95">
            <v>1872.125</v>
          </cell>
          <cell r="N95">
            <v>11725.875</v>
          </cell>
          <cell r="O95">
            <v>17857</v>
          </cell>
          <cell r="P95">
            <v>21860</v>
          </cell>
          <cell r="Q95">
            <v>4092</v>
          </cell>
          <cell r="R95">
            <v>1675.7576679613614</v>
          </cell>
          <cell r="S95" t="str">
            <v>094</v>
          </cell>
          <cell r="T95">
            <v>40087</v>
          </cell>
          <cell r="U95">
            <v>0.18719121683440074</v>
          </cell>
          <cell r="V95">
            <v>7.2294415933528837</v>
          </cell>
          <cell r="W95">
            <v>163.08026180687307</v>
          </cell>
          <cell r="X95">
            <v>8.6184866967489698E-2</v>
          </cell>
        </row>
        <row r="96">
          <cell r="A96" t="str">
            <v>H</v>
          </cell>
          <cell r="B96">
            <v>1753</v>
          </cell>
          <cell r="C96">
            <v>4123</v>
          </cell>
          <cell r="D96">
            <v>21</v>
          </cell>
          <cell r="E96">
            <v>3881</v>
          </cell>
          <cell r="F96">
            <v>242</v>
          </cell>
          <cell r="G96">
            <v>1618</v>
          </cell>
          <cell r="H96">
            <v>2505</v>
          </cell>
          <cell r="I96">
            <v>19753.24977962788</v>
          </cell>
          <cell r="J96">
            <v>4862604</v>
          </cell>
          <cell r="K96">
            <v>28741.875</v>
          </cell>
          <cell r="L96">
            <v>26971.5</v>
          </cell>
          <cell r="M96">
            <v>1770.375</v>
          </cell>
          <cell r="N96">
            <v>12412</v>
          </cell>
          <cell r="O96">
            <v>16329.875</v>
          </cell>
          <cell r="P96">
            <v>22227</v>
          </cell>
          <cell r="Q96">
            <v>4125</v>
          </cell>
          <cell r="R96">
            <v>1651.2497796278619</v>
          </cell>
          <cell r="S96" t="str">
            <v>094</v>
          </cell>
          <cell r="T96">
            <v>40118</v>
          </cell>
          <cell r="U96">
            <v>0.18549511854951187</v>
          </cell>
          <cell r="V96">
            <v>6.9711072034926023</v>
          </cell>
          <cell r="W96">
            <v>169.18186443995043</v>
          </cell>
          <cell r="X96">
            <v>8.3593828764867109E-2</v>
          </cell>
        </row>
        <row r="97">
          <cell r="A97" t="str">
            <v>H</v>
          </cell>
          <cell r="B97">
            <v>1916</v>
          </cell>
          <cell r="C97">
            <v>4522</v>
          </cell>
          <cell r="D97">
            <v>24</v>
          </cell>
          <cell r="E97">
            <v>4292</v>
          </cell>
          <cell r="F97">
            <v>230</v>
          </cell>
          <cell r="G97">
            <v>1829</v>
          </cell>
          <cell r="H97">
            <v>2693</v>
          </cell>
          <cell r="I97">
            <v>21493.12059390948</v>
          </cell>
          <cell r="J97">
            <v>5893584</v>
          </cell>
          <cell r="K97">
            <v>28912.25</v>
          </cell>
          <cell r="L97">
            <v>27138</v>
          </cell>
          <cell r="M97">
            <v>1774.25</v>
          </cell>
          <cell r="N97">
            <v>13441.125</v>
          </cell>
          <cell r="O97">
            <v>15471.125</v>
          </cell>
          <cell r="P97">
            <v>24208</v>
          </cell>
          <cell r="Q97">
            <v>4522</v>
          </cell>
          <cell r="R97">
            <v>1807.1205939094684</v>
          </cell>
          <cell r="S97" t="str">
            <v>094</v>
          </cell>
          <cell r="T97">
            <v>40148</v>
          </cell>
          <cell r="U97">
            <v>0.18679775280898878</v>
          </cell>
          <cell r="V97">
            <v>6.3936864219371961</v>
          </cell>
          <cell r="W97">
            <v>203.84383781960935</v>
          </cell>
          <cell r="X97">
            <v>8.4079023611934395E-2</v>
          </cell>
        </row>
        <row r="98">
          <cell r="A98" t="str">
            <v>I</v>
          </cell>
          <cell r="B98">
            <v>14854</v>
          </cell>
          <cell r="C98">
            <v>37423</v>
          </cell>
          <cell r="D98">
            <v>320</v>
          </cell>
          <cell r="E98">
            <v>36900</v>
          </cell>
          <cell r="F98">
            <v>523</v>
          </cell>
          <cell r="G98">
            <v>12871</v>
          </cell>
          <cell r="H98">
            <v>24552</v>
          </cell>
          <cell r="I98">
            <v>68314.141186775523</v>
          </cell>
          <cell r="J98">
            <v>14515276</v>
          </cell>
          <cell r="K98">
            <v>95261.125</v>
          </cell>
          <cell r="L98">
            <v>93311.875</v>
          </cell>
          <cell r="M98">
            <v>1949.25</v>
          </cell>
          <cell r="N98">
            <v>37215.875</v>
          </cell>
          <cell r="O98">
            <v>58045.25</v>
          </cell>
          <cell r="P98">
            <v>98878</v>
          </cell>
          <cell r="Q98">
            <v>37354</v>
          </cell>
          <cell r="R98">
            <v>6819.4772144849094</v>
          </cell>
          <cell r="S98" t="str">
            <v>081</v>
          </cell>
          <cell r="T98">
            <v>39448</v>
          </cell>
          <cell r="U98">
            <v>0.37847650640182851</v>
          </cell>
          <cell r="V98">
            <v>2.5455234748683964</v>
          </cell>
          <cell r="W98">
            <v>152.37355217041579</v>
          </cell>
          <cell r="X98">
            <v>9.9825264520855106E-2</v>
          </cell>
        </row>
        <row r="99">
          <cell r="A99" t="str">
            <v>I</v>
          </cell>
          <cell r="B99">
            <v>13890</v>
          </cell>
          <cell r="C99">
            <v>34919</v>
          </cell>
          <cell r="D99">
            <v>270</v>
          </cell>
          <cell r="E99">
            <v>34436</v>
          </cell>
          <cell r="F99">
            <v>483</v>
          </cell>
          <cell r="G99">
            <v>10309</v>
          </cell>
          <cell r="H99">
            <v>24610</v>
          </cell>
          <cell r="I99">
            <v>65020.301807467535</v>
          </cell>
          <cell r="J99">
            <v>12863760</v>
          </cell>
          <cell r="K99">
            <v>87263</v>
          </cell>
          <cell r="L99">
            <v>85401.75</v>
          </cell>
          <cell r="M99">
            <v>1861.25</v>
          </cell>
          <cell r="N99">
            <v>30849.125</v>
          </cell>
          <cell r="O99">
            <v>56413.875</v>
          </cell>
          <cell r="P99">
            <v>93744</v>
          </cell>
          <cell r="Q99">
            <v>34874</v>
          </cell>
          <cell r="R99">
            <v>6180.9438397952372</v>
          </cell>
          <cell r="S99" t="str">
            <v>081</v>
          </cell>
          <cell r="T99">
            <v>39479</v>
          </cell>
          <cell r="U99">
            <v>0.37249317289639872</v>
          </cell>
          <cell r="V99">
            <v>2.4990119991981441</v>
          </cell>
          <cell r="W99">
            <v>147.41368048313717</v>
          </cell>
          <cell r="X99">
            <v>9.5061752529197893E-2</v>
          </cell>
        </row>
        <row r="100">
          <cell r="A100" t="str">
            <v>I</v>
          </cell>
          <cell r="B100">
            <v>13782</v>
          </cell>
          <cell r="C100">
            <v>34226</v>
          </cell>
          <cell r="D100">
            <v>265</v>
          </cell>
          <cell r="E100">
            <v>33751</v>
          </cell>
          <cell r="F100">
            <v>475</v>
          </cell>
          <cell r="G100">
            <v>9722</v>
          </cell>
          <cell r="H100">
            <v>24504</v>
          </cell>
          <cell r="I100">
            <v>68004.286694638067</v>
          </cell>
          <cell r="J100">
            <v>14018446</v>
          </cell>
          <cell r="K100">
            <v>93552.125</v>
          </cell>
          <cell r="L100">
            <v>91695.25</v>
          </cell>
          <cell r="M100">
            <v>1856.875</v>
          </cell>
          <cell r="N100">
            <v>30631</v>
          </cell>
          <cell r="O100">
            <v>62921.125</v>
          </cell>
          <cell r="P100">
            <v>95880</v>
          </cell>
          <cell r="Q100">
            <v>34103</v>
          </cell>
          <cell r="R100">
            <v>6319.2866946344739</v>
          </cell>
          <cell r="S100" t="str">
            <v>081</v>
          </cell>
          <cell r="T100">
            <v>39508</v>
          </cell>
          <cell r="U100">
            <v>0.35696704213600333</v>
          </cell>
          <cell r="V100">
            <v>2.7333642552445507</v>
          </cell>
          <cell r="W100">
            <v>149.84636639734265</v>
          </cell>
          <cell r="X100">
            <v>9.2924828739255505E-2</v>
          </cell>
        </row>
        <row r="101">
          <cell r="A101" t="str">
            <v>I</v>
          </cell>
          <cell r="B101">
            <v>12730</v>
          </cell>
          <cell r="C101">
            <v>30990</v>
          </cell>
          <cell r="D101">
            <v>261</v>
          </cell>
          <cell r="E101">
            <v>30548</v>
          </cell>
          <cell r="F101">
            <v>442</v>
          </cell>
          <cell r="G101">
            <v>7794</v>
          </cell>
          <cell r="H101">
            <v>23196</v>
          </cell>
          <cell r="I101">
            <v>63890.357549888606</v>
          </cell>
          <cell r="J101">
            <v>12084094</v>
          </cell>
          <cell r="K101">
            <v>81083</v>
          </cell>
          <cell r="L101">
            <v>79480.5</v>
          </cell>
          <cell r="M101">
            <v>1602.5</v>
          </cell>
          <cell r="N101">
            <v>23553.25</v>
          </cell>
          <cell r="O101">
            <v>57529.75</v>
          </cell>
          <cell r="P101">
            <v>89385</v>
          </cell>
          <cell r="Q101">
            <v>30869</v>
          </cell>
          <cell r="R101">
            <v>5481.3575498842029</v>
          </cell>
          <cell r="S101" t="str">
            <v>082</v>
          </cell>
          <cell r="T101">
            <v>39539</v>
          </cell>
          <cell r="U101">
            <v>0.34670246685685518</v>
          </cell>
          <cell r="V101">
            <v>2.6164246531139077</v>
          </cell>
          <cell r="W101">
            <v>149.03363220403784</v>
          </cell>
          <cell r="X101">
            <v>8.5793189459052566E-2</v>
          </cell>
        </row>
        <row r="102">
          <cell r="A102" t="str">
            <v>I</v>
          </cell>
          <cell r="B102">
            <v>12249</v>
          </cell>
          <cell r="C102">
            <v>29903</v>
          </cell>
          <cell r="D102">
            <v>266</v>
          </cell>
          <cell r="E102">
            <v>29464</v>
          </cell>
          <cell r="F102">
            <v>439</v>
          </cell>
          <cell r="G102">
            <v>6995</v>
          </cell>
          <cell r="H102">
            <v>22908</v>
          </cell>
          <cell r="I102">
            <v>67126.299196154054</v>
          </cell>
          <cell r="J102">
            <v>12806694</v>
          </cell>
          <cell r="K102">
            <v>84854.625</v>
          </cell>
          <cell r="L102">
            <v>83265.125</v>
          </cell>
          <cell r="M102">
            <v>1589.5</v>
          </cell>
          <cell r="N102">
            <v>23086.25</v>
          </cell>
          <cell r="O102">
            <v>61768.375</v>
          </cell>
          <cell r="P102">
            <v>91248</v>
          </cell>
          <cell r="Q102">
            <v>29784</v>
          </cell>
          <cell r="R102">
            <v>5769.2991961503476</v>
          </cell>
          <cell r="S102" t="str">
            <v>082</v>
          </cell>
          <cell r="T102">
            <v>39569</v>
          </cell>
          <cell r="U102">
            <v>0.32771129230229706</v>
          </cell>
          <cell r="V102">
            <v>2.8376626091027655</v>
          </cell>
          <cell r="W102">
            <v>150.92511457095003</v>
          </cell>
          <cell r="X102">
            <v>8.5946927884278407E-2</v>
          </cell>
        </row>
        <row r="103">
          <cell r="A103" t="str">
            <v>I</v>
          </cell>
          <cell r="B103">
            <v>12146</v>
          </cell>
          <cell r="C103">
            <v>30276</v>
          </cell>
          <cell r="D103">
            <v>292</v>
          </cell>
          <cell r="E103">
            <v>29840</v>
          </cell>
          <cell r="F103">
            <v>436</v>
          </cell>
          <cell r="G103">
            <v>6592</v>
          </cell>
          <cell r="H103">
            <v>23684</v>
          </cell>
          <cell r="I103">
            <v>70336.479919084944</v>
          </cell>
          <cell r="J103">
            <v>14018913</v>
          </cell>
          <cell r="K103">
            <v>78418.375</v>
          </cell>
          <cell r="L103">
            <v>76986.75</v>
          </cell>
          <cell r="M103">
            <v>1431.625</v>
          </cell>
          <cell r="N103">
            <v>21145.125</v>
          </cell>
          <cell r="O103">
            <v>57273.25</v>
          </cell>
          <cell r="P103">
            <v>94336</v>
          </cell>
          <cell r="Q103">
            <v>30098</v>
          </cell>
          <cell r="R103">
            <v>6268.4799190820695</v>
          </cell>
          <cell r="S103" t="str">
            <v>082</v>
          </cell>
          <cell r="T103">
            <v>39600</v>
          </cell>
          <cell r="U103">
            <v>0.32093792401628224</v>
          </cell>
          <cell r="V103">
            <v>2.590116759149161</v>
          </cell>
          <cell r="W103">
            <v>178.77076641794733</v>
          </cell>
          <cell r="X103">
            <v>8.912131978019551E-2</v>
          </cell>
        </row>
        <row r="104">
          <cell r="A104" t="str">
            <v>I</v>
          </cell>
          <cell r="B104">
            <v>14556</v>
          </cell>
          <cell r="C104">
            <v>36061</v>
          </cell>
          <cell r="D104">
            <v>343</v>
          </cell>
          <cell r="E104">
            <v>35581</v>
          </cell>
          <cell r="F104">
            <v>480</v>
          </cell>
          <cell r="G104">
            <v>12422</v>
          </cell>
          <cell r="H104">
            <v>23639</v>
          </cell>
          <cell r="I104">
            <v>88190.015222773844</v>
          </cell>
          <cell r="J104">
            <v>15481142</v>
          </cell>
          <cell r="K104">
            <v>100891.5</v>
          </cell>
          <cell r="L104">
            <v>99068.875</v>
          </cell>
          <cell r="M104">
            <v>1822.625</v>
          </cell>
          <cell r="N104">
            <v>39990.625</v>
          </cell>
          <cell r="O104">
            <v>60900.875</v>
          </cell>
          <cell r="P104">
            <v>117215</v>
          </cell>
          <cell r="Q104">
            <v>35978</v>
          </cell>
          <cell r="R104">
            <v>7032.0152227712597</v>
          </cell>
          <cell r="S104" t="str">
            <v>083</v>
          </cell>
          <cell r="T104">
            <v>39630</v>
          </cell>
          <cell r="U104">
            <v>0.30764833852322654</v>
          </cell>
          <cell r="V104">
            <v>2.7978009483930006</v>
          </cell>
          <cell r="W104">
            <v>153.44347145200538</v>
          </cell>
          <cell r="X104">
            <v>7.9737090474561345E-2</v>
          </cell>
        </row>
        <row r="105">
          <cell r="A105" t="str">
            <v>I</v>
          </cell>
          <cell r="B105">
            <v>16195</v>
          </cell>
          <cell r="C105">
            <v>40814</v>
          </cell>
          <cell r="D105">
            <v>396</v>
          </cell>
          <cell r="E105">
            <v>40281</v>
          </cell>
          <cell r="F105">
            <v>533</v>
          </cell>
          <cell r="G105">
            <v>16353</v>
          </cell>
          <cell r="H105">
            <v>24461</v>
          </cell>
          <cell r="I105">
            <v>97073.684692874871</v>
          </cell>
          <cell r="J105">
            <v>21807146</v>
          </cell>
          <cell r="K105">
            <v>143053</v>
          </cell>
          <cell r="L105">
            <v>140754.25</v>
          </cell>
          <cell r="M105">
            <v>2298.75</v>
          </cell>
          <cell r="N105">
            <v>68105.5</v>
          </cell>
          <cell r="O105">
            <v>74947.5</v>
          </cell>
          <cell r="P105">
            <v>128303</v>
          </cell>
          <cell r="Q105">
            <v>40588</v>
          </cell>
          <cell r="R105">
            <v>9569.6846928728319</v>
          </cell>
          <cell r="S105" t="str">
            <v>083</v>
          </cell>
          <cell r="T105">
            <v>39661</v>
          </cell>
          <cell r="U105">
            <v>0.31810635760660311</v>
          </cell>
          <cell r="V105">
            <v>3.5049982849022396</v>
          </cell>
          <cell r="W105">
            <v>152.44102535423934</v>
          </cell>
          <cell r="X105">
            <v>9.8581657048969928E-2</v>
          </cell>
        </row>
        <row r="106">
          <cell r="A106" t="str">
            <v>I</v>
          </cell>
          <cell r="B106">
            <v>16720</v>
          </cell>
          <cell r="C106">
            <v>42346</v>
          </cell>
          <cell r="D106">
            <v>374</v>
          </cell>
          <cell r="E106">
            <v>41734</v>
          </cell>
          <cell r="F106">
            <v>612</v>
          </cell>
          <cell r="G106">
            <v>15517</v>
          </cell>
          <cell r="H106">
            <v>26829</v>
          </cell>
          <cell r="I106">
            <v>98583.278048095657</v>
          </cell>
          <cell r="J106">
            <v>17753205</v>
          </cell>
          <cell r="K106">
            <v>112218.125</v>
          </cell>
          <cell r="L106">
            <v>110215.25</v>
          </cell>
          <cell r="M106">
            <v>2002.875</v>
          </cell>
          <cell r="N106">
            <v>47014.5</v>
          </cell>
          <cell r="O106">
            <v>65203.625</v>
          </cell>
          <cell r="P106">
            <v>132856</v>
          </cell>
          <cell r="Q106">
            <v>42111</v>
          </cell>
          <cell r="R106">
            <v>8062.2780480936108</v>
          </cell>
          <cell r="S106" t="str">
            <v>083</v>
          </cell>
          <cell r="T106">
            <v>39692</v>
          </cell>
          <cell r="U106">
            <v>0.31873607514903352</v>
          </cell>
          <cell r="V106">
            <v>2.6500289283521465</v>
          </cell>
          <cell r="W106">
            <v>158.20265220079199</v>
          </cell>
          <cell r="X106">
            <v>8.1781395463034617E-2</v>
          </cell>
        </row>
        <row r="107">
          <cell r="A107" t="str">
            <v>I</v>
          </cell>
          <cell r="B107">
            <v>16790</v>
          </cell>
          <cell r="C107">
            <v>43034</v>
          </cell>
          <cell r="D107">
            <v>321</v>
          </cell>
          <cell r="E107">
            <v>42343</v>
          </cell>
          <cell r="F107">
            <v>691</v>
          </cell>
          <cell r="G107">
            <v>14518</v>
          </cell>
          <cell r="H107">
            <v>28516</v>
          </cell>
          <cell r="I107">
            <v>88323.460436523688</v>
          </cell>
          <cell r="J107">
            <v>17780398</v>
          </cell>
          <cell r="K107">
            <v>114024.375</v>
          </cell>
          <cell r="L107">
            <v>111635.25</v>
          </cell>
          <cell r="M107">
            <v>2389.125</v>
          </cell>
          <cell r="N107">
            <v>43855.375</v>
          </cell>
          <cell r="O107">
            <v>70169</v>
          </cell>
          <cell r="P107">
            <v>123529</v>
          </cell>
          <cell r="Q107">
            <v>42945</v>
          </cell>
          <cell r="R107">
            <v>7806.4604365204377</v>
          </cell>
          <cell r="S107" t="str">
            <v>084</v>
          </cell>
          <cell r="T107">
            <v>39722</v>
          </cell>
          <cell r="U107">
            <v>0.34837163742926763</v>
          </cell>
          <cell r="V107">
            <v>2.6496345912534274</v>
          </cell>
          <cell r="W107">
            <v>155.9350621303559</v>
          </cell>
          <cell r="X107">
            <v>8.8384902470287449E-2</v>
          </cell>
        </row>
        <row r="108">
          <cell r="A108" t="str">
            <v>I</v>
          </cell>
          <cell r="B108">
            <v>17203</v>
          </cell>
          <cell r="C108">
            <v>43103</v>
          </cell>
          <cell r="D108">
            <v>326</v>
          </cell>
          <cell r="E108">
            <v>42387</v>
          </cell>
          <cell r="F108">
            <v>716</v>
          </cell>
          <cell r="G108">
            <v>14509</v>
          </cell>
          <cell r="H108">
            <v>28594</v>
          </cell>
          <cell r="I108">
            <v>87954.206311086396</v>
          </cell>
          <cell r="J108">
            <v>18051335</v>
          </cell>
          <cell r="K108">
            <v>117670</v>
          </cell>
          <cell r="L108">
            <v>115307.625</v>
          </cell>
          <cell r="M108">
            <v>2362.375</v>
          </cell>
          <cell r="N108">
            <v>45990.125</v>
          </cell>
          <cell r="O108">
            <v>71679.875</v>
          </cell>
          <cell r="P108">
            <v>123142</v>
          </cell>
          <cell r="Q108">
            <v>42960</v>
          </cell>
          <cell r="R108">
            <v>7899.20631108407</v>
          </cell>
          <cell r="S108" t="str">
            <v>084</v>
          </cell>
          <cell r="T108">
            <v>39753</v>
          </cell>
          <cell r="U108">
            <v>0.3500267983303828</v>
          </cell>
          <cell r="V108">
            <v>2.7299723917128738</v>
          </cell>
          <cell r="W108">
            <v>153.40643324551712</v>
          </cell>
          <cell r="X108">
            <v>8.9810443893328568E-2</v>
          </cell>
        </row>
        <row r="109">
          <cell r="A109" t="str">
            <v>I</v>
          </cell>
          <cell r="B109">
            <v>19887</v>
          </cell>
          <cell r="C109">
            <v>54105</v>
          </cell>
          <cell r="D109">
            <v>354</v>
          </cell>
          <cell r="E109">
            <v>53327</v>
          </cell>
          <cell r="F109">
            <v>778</v>
          </cell>
          <cell r="G109">
            <v>19013</v>
          </cell>
          <cell r="H109">
            <v>35092</v>
          </cell>
          <cell r="I109">
            <v>101437.93133095065</v>
          </cell>
          <cell r="J109">
            <v>25723758</v>
          </cell>
          <cell r="K109">
            <v>142224.375</v>
          </cell>
          <cell r="L109">
            <v>139602.75</v>
          </cell>
          <cell r="M109">
            <v>2621.625</v>
          </cell>
          <cell r="N109">
            <v>61276.375</v>
          </cell>
          <cell r="O109">
            <v>80948</v>
          </cell>
          <cell r="P109">
            <v>144699</v>
          </cell>
          <cell r="Q109">
            <v>53960</v>
          </cell>
          <cell r="R109">
            <v>10839.93133094995</v>
          </cell>
          <cell r="S109" t="str">
            <v>084</v>
          </cell>
          <cell r="T109">
            <v>39783</v>
          </cell>
          <cell r="U109">
            <v>0.37391412518400263</v>
          </cell>
          <cell r="V109">
            <v>2.6286734128084279</v>
          </cell>
          <cell r="W109">
            <v>180.86743569799481</v>
          </cell>
          <cell r="X109">
            <v>0.1068627010500014</v>
          </cell>
        </row>
        <row r="110">
          <cell r="A110" t="str">
            <v>I</v>
          </cell>
          <cell r="B110">
            <v>17857</v>
          </cell>
          <cell r="C110">
            <v>43064</v>
          </cell>
          <cell r="D110">
            <v>329</v>
          </cell>
          <cell r="E110">
            <v>42391</v>
          </cell>
          <cell r="F110">
            <v>673</v>
          </cell>
          <cell r="G110">
            <v>15616</v>
          </cell>
          <cell r="H110">
            <v>27448</v>
          </cell>
          <cell r="I110">
            <v>87070.585129182349</v>
          </cell>
          <cell r="J110">
            <v>18371836</v>
          </cell>
          <cell r="K110">
            <v>121048.25</v>
          </cell>
          <cell r="L110">
            <v>118602.875</v>
          </cell>
          <cell r="M110">
            <v>2445.375</v>
          </cell>
          <cell r="N110">
            <v>52239.75</v>
          </cell>
          <cell r="O110">
            <v>68808.5</v>
          </cell>
          <cell r="P110">
            <v>121842</v>
          </cell>
          <cell r="Q110">
            <v>43072</v>
          </cell>
          <cell r="R110">
            <v>8300.5851291798663</v>
          </cell>
          <cell r="S110" t="str">
            <v>091</v>
          </cell>
          <cell r="T110">
            <v>39814</v>
          </cell>
          <cell r="U110">
            <v>0.35344134206595429</v>
          </cell>
          <cell r="V110">
            <v>2.8108919282927736</v>
          </cell>
          <cell r="W110">
            <v>151.77283438628811</v>
          </cell>
          <cell r="X110">
            <v>9.5331679658115259E-2</v>
          </cell>
        </row>
        <row r="111">
          <cell r="A111" t="str">
            <v>I</v>
          </cell>
          <cell r="B111">
            <v>18552</v>
          </cell>
          <cell r="C111">
            <v>44493</v>
          </cell>
          <cell r="D111">
            <v>330</v>
          </cell>
          <cell r="E111">
            <v>43766</v>
          </cell>
          <cell r="F111">
            <v>727</v>
          </cell>
          <cell r="G111">
            <v>15859</v>
          </cell>
          <cell r="H111">
            <v>28634</v>
          </cell>
          <cell r="I111">
            <v>86452.046903676164</v>
          </cell>
          <cell r="J111">
            <v>17093826</v>
          </cell>
          <cell r="K111">
            <v>114424.625</v>
          </cell>
          <cell r="L111">
            <v>111795.25</v>
          </cell>
          <cell r="M111">
            <v>2629.375</v>
          </cell>
          <cell r="N111">
            <v>49441</v>
          </cell>
          <cell r="O111">
            <v>64983.625</v>
          </cell>
          <cell r="P111">
            <v>123374</v>
          </cell>
          <cell r="Q111">
            <v>44510</v>
          </cell>
          <cell r="R111">
            <v>7588.0469036728437</v>
          </cell>
          <cell r="S111" t="str">
            <v>091</v>
          </cell>
          <cell r="T111">
            <v>39845</v>
          </cell>
          <cell r="U111">
            <v>0.36063514192617568</v>
          </cell>
          <cell r="V111">
            <v>2.5717444317083586</v>
          </cell>
          <cell r="W111">
            <v>149.38939935350456</v>
          </cell>
          <cell r="X111">
            <v>8.7771743705818264E-2</v>
          </cell>
        </row>
        <row r="112">
          <cell r="A112" t="str">
            <v>I</v>
          </cell>
          <cell r="B112">
            <v>20010</v>
          </cell>
          <cell r="C112">
            <v>48619</v>
          </cell>
          <cell r="D112">
            <v>346</v>
          </cell>
          <cell r="E112">
            <v>47850</v>
          </cell>
          <cell r="F112">
            <v>769</v>
          </cell>
          <cell r="G112">
            <v>18232</v>
          </cell>
          <cell r="H112">
            <v>30387</v>
          </cell>
          <cell r="I112">
            <v>91892.19810392028</v>
          </cell>
          <cell r="J112">
            <v>20166769</v>
          </cell>
          <cell r="K112">
            <v>134238.625</v>
          </cell>
          <cell r="L112">
            <v>131209.5</v>
          </cell>
          <cell r="M112">
            <v>3029.125</v>
          </cell>
          <cell r="N112">
            <v>59230.5</v>
          </cell>
          <cell r="O112">
            <v>75008.125</v>
          </cell>
          <cell r="P112">
            <v>131773</v>
          </cell>
          <cell r="Q112">
            <v>48624</v>
          </cell>
          <cell r="R112">
            <v>8743.1981039170387</v>
          </cell>
          <cell r="S112" t="str">
            <v>091</v>
          </cell>
          <cell r="T112">
            <v>39873</v>
          </cell>
          <cell r="U112">
            <v>0.36896025741236826</v>
          </cell>
          <cell r="V112">
            <v>2.7610322096299802</v>
          </cell>
          <cell r="W112">
            <v>150.23074767042644</v>
          </cell>
          <cell r="X112">
            <v>9.514625054489842E-2</v>
          </cell>
        </row>
        <row r="113">
          <cell r="A113" t="str">
            <v>I</v>
          </cell>
          <cell r="B113">
            <v>23566</v>
          </cell>
          <cell r="C113">
            <v>60933</v>
          </cell>
          <cell r="D113">
            <v>393</v>
          </cell>
          <cell r="E113">
            <v>59917</v>
          </cell>
          <cell r="F113">
            <v>1016</v>
          </cell>
          <cell r="G113">
            <v>26213</v>
          </cell>
          <cell r="H113">
            <v>34720</v>
          </cell>
          <cell r="I113">
            <v>112392.68883072902</v>
          </cell>
          <cell r="J113">
            <v>28098738</v>
          </cell>
          <cell r="K113">
            <v>180495</v>
          </cell>
          <cell r="L113">
            <v>176082.625</v>
          </cell>
          <cell r="M113">
            <v>4412.375</v>
          </cell>
          <cell r="N113">
            <v>91566</v>
          </cell>
          <cell r="O113">
            <v>88929</v>
          </cell>
          <cell r="P113">
            <v>161358</v>
          </cell>
          <cell r="Q113">
            <v>60943</v>
          </cell>
          <cell r="R113">
            <v>11977.688830726864</v>
          </cell>
          <cell r="S113" t="str">
            <v>092</v>
          </cell>
          <cell r="T113">
            <v>39904</v>
          </cell>
          <cell r="U113">
            <v>0.37762614806827055</v>
          </cell>
          <cell r="V113">
            <v>2.9621879769582984</v>
          </cell>
          <cell r="W113">
            <v>155.67599102468213</v>
          </cell>
          <cell r="X113">
            <v>0.10656999984016818</v>
          </cell>
        </row>
        <row r="114">
          <cell r="A114" t="str">
            <v>I</v>
          </cell>
          <cell r="B114">
            <v>25501</v>
          </cell>
          <cell r="C114">
            <v>69719</v>
          </cell>
          <cell r="D114">
            <v>413</v>
          </cell>
          <cell r="E114">
            <v>68526</v>
          </cell>
          <cell r="F114">
            <v>1193</v>
          </cell>
          <cell r="G114">
            <v>32756</v>
          </cell>
          <cell r="H114">
            <v>36963</v>
          </cell>
          <cell r="I114">
            <v>131880.68411584073</v>
          </cell>
          <cell r="J114">
            <v>35417121</v>
          </cell>
          <cell r="K114">
            <v>234209.25</v>
          </cell>
          <cell r="L114">
            <v>228733.5</v>
          </cell>
          <cell r="M114">
            <v>5475.75</v>
          </cell>
          <cell r="N114">
            <v>128320.875</v>
          </cell>
          <cell r="O114">
            <v>105888.375</v>
          </cell>
          <cell r="P114">
            <v>186863</v>
          </cell>
          <cell r="Q114">
            <v>69747</v>
          </cell>
          <cell r="R114">
            <v>14764.684115838978</v>
          </cell>
          <cell r="S114" t="str">
            <v>092</v>
          </cell>
          <cell r="T114">
            <v>39934</v>
          </cell>
          <cell r="U114">
            <v>0.37310221927294329</v>
          </cell>
          <cell r="V114">
            <v>3.3593317460089791</v>
          </cell>
          <cell r="W114">
            <v>151.21999237861016</v>
          </cell>
          <cell r="X114">
            <v>0.11195486446574728</v>
          </cell>
        </row>
        <row r="115">
          <cell r="A115" t="str">
            <v>I</v>
          </cell>
          <cell r="B115">
            <v>27372</v>
          </cell>
          <cell r="C115">
            <v>76503</v>
          </cell>
          <cell r="D115">
            <v>464</v>
          </cell>
          <cell r="E115">
            <v>75287</v>
          </cell>
          <cell r="F115">
            <v>1216</v>
          </cell>
          <cell r="G115">
            <v>37364</v>
          </cell>
          <cell r="H115">
            <v>39139</v>
          </cell>
          <cell r="I115">
            <v>150016.56692862051</v>
          </cell>
          <cell r="J115">
            <v>41342449</v>
          </cell>
          <cell r="K115">
            <v>256969</v>
          </cell>
          <cell r="L115">
            <v>251060.125</v>
          </cell>
          <cell r="M115">
            <v>5908.875</v>
          </cell>
          <cell r="N115">
            <v>156062.125</v>
          </cell>
          <cell r="O115">
            <v>100906.875</v>
          </cell>
          <cell r="P115">
            <v>209327</v>
          </cell>
          <cell r="Q115">
            <v>76549</v>
          </cell>
          <cell r="R115">
            <v>17238.566928620658</v>
          </cell>
          <cell r="S115" t="str">
            <v>092</v>
          </cell>
          <cell r="T115">
            <v>39965</v>
          </cell>
          <cell r="U115">
            <v>0.3654712483339464</v>
          </cell>
          <cell r="V115">
            <v>3.3589401722808256</v>
          </cell>
          <cell r="W115">
            <v>160.8849666691313</v>
          </cell>
          <cell r="X115">
            <v>0.11491108803218349</v>
          </cell>
        </row>
        <row r="116">
          <cell r="A116" t="str">
            <v>I</v>
          </cell>
          <cell r="B116">
            <v>29519</v>
          </cell>
          <cell r="C116">
            <v>81249</v>
          </cell>
          <cell r="D116">
            <v>481</v>
          </cell>
          <cell r="E116">
            <v>80037</v>
          </cell>
          <cell r="F116">
            <v>1212</v>
          </cell>
          <cell r="G116">
            <v>43072</v>
          </cell>
          <cell r="H116">
            <v>38177</v>
          </cell>
          <cell r="I116">
            <v>160198.02682808402</v>
          </cell>
          <cell r="J116">
            <v>47269892</v>
          </cell>
          <cell r="K116">
            <v>315852.375</v>
          </cell>
          <cell r="L116">
            <v>308839.75</v>
          </cell>
          <cell r="M116">
            <v>7012.625</v>
          </cell>
          <cell r="N116">
            <v>203914.25</v>
          </cell>
          <cell r="O116">
            <v>111938.125</v>
          </cell>
          <cell r="P116">
            <v>222559</v>
          </cell>
          <cell r="Q116">
            <v>81275</v>
          </cell>
          <cell r="R116">
            <v>18914.026828086535</v>
          </cell>
          <cell r="S116" t="str">
            <v>093</v>
          </cell>
          <cell r="T116">
            <v>39995</v>
          </cell>
          <cell r="U116">
            <v>0.36506724059687545</v>
          </cell>
          <cell r="V116">
            <v>3.887461691836207</v>
          </cell>
          <cell r="W116">
            <v>149.65818129434678</v>
          </cell>
          <cell r="X116">
            <v>0.11806654053475989</v>
          </cell>
        </row>
        <row r="117">
          <cell r="A117" t="str">
            <v>I</v>
          </cell>
          <cell r="B117">
            <v>29945</v>
          </cell>
          <cell r="C117">
            <v>81908</v>
          </cell>
          <cell r="D117">
            <v>475</v>
          </cell>
          <cell r="E117">
            <v>80718</v>
          </cell>
          <cell r="F117">
            <v>1190</v>
          </cell>
          <cell r="G117">
            <v>45390</v>
          </cell>
          <cell r="H117">
            <v>36518</v>
          </cell>
          <cell r="I117">
            <v>163345.90848679631</v>
          </cell>
          <cell r="J117">
            <v>55621127</v>
          </cell>
          <cell r="K117">
            <v>364275.125</v>
          </cell>
          <cell r="L117">
            <v>356615.25</v>
          </cell>
          <cell r="M117">
            <v>7659.875</v>
          </cell>
          <cell r="N117">
            <v>242464</v>
          </cell>
          <cell r="O117">
            <v>121811.125</v>
          </cell>
          <cell r="P117">
            <v>223855</v>
          </cell>
          <cell r="Q117">
            <v>82366</v>
          </cell>
          <cell r="R117">
            <v>21856.908486799515</v>
          </cell>
          <cell r="S117" t="str">
            <v>093</v>
          </cell>
          <cell r="T117">
            <v>40026</v>
          </cell>
          <cell r="U117">
            <v>0.36589756762189812</v>
          </cell>
          <cell r="V117">
            <v>4.4473693045856324</v>
          </cell>
          <cell r="W117">
            <v>152.68988515205368</v>
          </cell>
          <cell r="X117">
            <v>0.1338075051238046</v>
          </cell>
        </row>
        <row r="118">
          <cell r="A118" t="str">
            <v>I</v>
          </cell>
          <cell r="B118">
            <v>29363</v>
          </cell>
          <cell r="C118">
            <v>77908</v>
          </cell>
          <cell r="D118">
            <v>444</v>
          </cell>
          <cell r="E118">
            <v>76631</v>
          </cell>
          <cell r="F118">
            <v>1277</v>
          </cell>
          <cell r="G118">
            <v>39273</v>
          </cell>
          <cell r="H118">
            <v>38635</v>
          </cell>
          <cell r="I118">
            <v>149555.86136836663</v>
          </cell>
          <cell r="J118">
            <v>40735328</v>
          </cell>
          <cell r="K118">
            <v>251510.75</v>
          </cell>
          <cell r="L118">
            <v>245974</v>
          </cell>
          <cell r="M118">
            <v>5536.75</v>
          </cell>
          <cell r="N118">
            <v>145345.75</v>
          </cell>
          <cell r="O118">
            <v>106165</v>
          </cell>
          <cell r="P118">
            <v>212263</v>
          </cell>
          <cell r="Q118">
            <v>79491</v>
          </cell>
          <cell r="R118">
            <v>16807.245983750399</v>
          </cell>
          <cell r="S118" t="str">
            <v>093</v>
          </cell>
          <cell r="T118">
            <v>40057</v>
          </cell>
          <cell r="U118">
            <v>0.36703523459104981</v>
          </cell>
          <cell r="V118">
            <v>3.2283045386866562</v>
          </cell>
          <cell r="W118">
            <v>161.9625721763384</v>
          </cell>
          <cell r="X118">
            <v>0.11238105835486425</v>
          </cell>
        </row>
        <row r="119">
          <cell r="A119" t="str">
            <v>I</v>
          </cell>
          <cell r="B119">
            <v>27015</v>
          </cell>
          <cell r="C119">
            <v>69021</v>
          </cell>
          <cell r="D119">
            <v>379</v>
          </cell>
          <cell r="E119">
            <v>67843</v>
          </cell>
          <cell r="F119">
            <v>1178</v>
          </cell>
          <cell r="G119">
            <v>29431</v>
          </cell>
          <cell r="H119">
            <v>39590</v>
          </cell>
          <cell r="I119">
            <v>124509.02611440689</v>
          </cell>
          <cell r="J119">
            <v>34103198</v>
          </cell>
          <cell r="K119">
            <v>218303.375</v>
          </cell>
          <cell r="L119">
            <v>213546.5</v>
          </cell>
          <cell r="M119">
            <v>4756.875</v>
          </cell>
          <cell r="N119">
            <v>108410</v>
          </cell>
          <cell r="O119">
            <v>109893.375</v>
          </cell>
          <cell r="P119">
            <v>179654</v>
          </cell>
          <cell r="Q119">
            <v>69031</v>
          </cell>
          <cell r="R119">
            <v>13927.372268250576</v>
          </cell>
          <cell r="S119" t="str">
            <v>094</v>
          </cell>
          <cell r="T119">
            <v>40087</v>
          </cell>
          <cell r="U119">
            <v>0.38418849566388724</v>
          </cell>
          <cell r="V119">
            <v>3.1628544211182104</v>
          </cell>
          <cell r="W119">
            <v>156.21928886807177</v>
          </cell>
          <cell r="X119">
            <v>0.11185833431427863</v>
          </cell>
        </row>
        <row r="120">
          <cell r="A120" t="str">
            <v>I</v>
          </cell>
          <cell r="B120">
            <v>25820</v>
          </cell>
          <cell r="C120">
            <v>63812</v>
          </cell>
          <cell r="D120">
            <v>334</v>
          </cell>
          <cell r="E120">
            <v>62753</v>
          </cell>
          <cell r="F120">
            <v>1059</v>
          </cell>
          <cell r="G120">
            <v>26040</v>
          </cell>
          <cell r="H120">
            <v>37772</v>
          </cell>
          <cell r="I120">
            <v>113706.89348524972</v>
          </cell>
          <cell r="J120">
            <v>29328763</v>
          </cell>
          <cell r="K120">
            <v>188965</v>
          </cell>
          <cell r="L120">
            <v>184881.125</v>
          </cell>
          <cell r="M120">
            <v>4083.875</v>
          </cell>
          <cell r="N120">
            <v>88997.5</v>
          </cell>
          <cell r="O120">
            <v>99967.5</v>
          </cell>
          <cell r="P120">
            <v>165313</v>
          </cell>
          <cell r="Q120">
            <v>63831</v>
          </cell>
          <cell r="R120">
            <v>12273.393485246028</v>
          </cell>
          <cell r="S120" t="str">
            <v>094</v>
          </cell>
          <cell r="T120">
            <v>40118</v>
          </cell>
          <cell r="U120">
            <v>0.38600715007289205</v>
          </cell>
          <cell r="V120">
            <v>2.9612768758227292</v>
          </cell>
          <cell r="W120">
            <v>155.20738231947715</v>
          </cell>
          <cell r="X120">
            <v>0.10793886904348642</v>
          </cell>
        </row>
        <row r="121">
          <cell r="A121" t="str">
            <v>I</v>
          </cell>
          <cell r="B121">
            <v>29352</v>
          </cell>
          <cell r="C121">
            <v>80294</v>
          </cell>
          <cell r="D121">
            <v>394</v>
          </cell>
          <cell r="E121">
            <v>79103</v>
          </cell>
          <cell r="F121">
            <v>1191</v>
          </cell>
          <cell r="G121">
            <v>33894</v>
          </cell>
          <cell r="H121">
            <v>46400</v>
          </cell>
          <cell r="I121">
            <v>131326.7437355849</v>
          </cell>
          <cell r="J121">
            <v>42082734</v>
          </cell>
          <cell r="K121">
            <v>231737.75</v>
          </cell>
          <cell r="L121">
            <v>227039.5</v>
          </cell>
          <cell r="M121">
            <v>4698.25</v>
          </cell>
          <cell r="N121">
            <v>116689.875</v>
          </cell>
          <cell r="O121">
            <v>115047.875</v>
          </cell>
          <cell r="P121">
            <v>194672</v>
          </cell>
          <cell r="Q121">
            <v>80310</v>
          </cell>
          <cell r="R121">
            <v>16964.743735583099</v>
          </cell>
          <cell r="S121" t="str">
            <v>094</v>
          </cell>
          <cell r="T121">
            <v>40148</v>
          </cell>
          <cell r="U121">
            <v>0.41245787786635985</v>
          </cell>
          <cell r="V121">
            <v>2.8861154009016863</v>
          </cell>
          <cell r="W121">
            <v>181.59636917161748</v>
          </cell>
          <cell r="X121">
            <v>0.12917965718955274</v>
          </cell>
        </row>
      </sheetData>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CEec"/>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 val="Calcul_B1.1"/>
    </sheetNames>
    <sheetDataSet>
      <sheetData sheetId="0"/>
      <sheetData sheetId="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ELAV"/>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_ageISC5a"/>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nr_2"/>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pen"/>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 val="DATI DI BASE"/>
      <sheetName val="1a-NACEeco"/>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ritorio"/>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sso"/>
      <sheetName val="Stato civile"/>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 val="1a-naceeco"/>
      <sheetName val="italia"/>
      <sheetName val="fig.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alcul_B1.1"/>
      <sheetName val="fig.1"/>
      <sheetName val="tav 1_1a"/>
      <sheetName val="P5nr_2"/>
      <sheetName val="1992"/>
      <sheetName val="p5_ageISC5a"/>
      <sheetName val="italia"/>
      <sheetName val="A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note"/>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 1_1a"/>
      <sheetName val="tav 1_1b"/>
      <sheetName val="tav 1_2a_prov"/>
      <sheetName val="tav 1_2b_prov"/>
      <sheetName val="tav 1_3a"/>
      <sheetName val="tav 1_3b"/>
      <sheetName val="tav 1_3c"/>
      <sheetName val="tav 1_3d"/>
      <sheetName val="tav 1_3e"/>
      <sheetName val="tav 1_3f"/>
      <sheetName val="tav 1_4"/>
      <sheetName val="tav 1_5a"/>
      <sheetName val="tav 1_5b"/>
      <sheetName val="tav 2_1a"/>
      <sheetName val="tav 2_1b"/>
      <sheetName val="tav 2_1c"/>
      <sheetName val="tav 2_2"/>
      <sheetName val="tav 2_3a"/>
      <sheetName val="tav 2_3b"/>
      <sheetName val="tav 2_4a"/>
      <sheetName val="tav 2_4b"/>
      <sheetName val="tav 2_4c"/>
      <sheetName val="tav 2_5a_prov"/>
      <sheetName val="tav 2_5b_prov"/>
      <sheetName val="tav 2_5c_prov"/>
      <sheetName val="tav 2_5d_prov"/>
      <sheetName val="tav 2_5e_prov"/>
      <sheetName val="tav 2_5f_prov"/>
      <sheetName val="tav 3_1a"/>
      <sheetName val="tav 3_1b"/>
      <sheetName val="tav 3_1c"/>
      <sheetName val="tav 3_2"/>
      <sheetName val="tav 3_3a"/>
      <sheetName val="tav 3_3b"/>
      <sheetName val="tav 3_4a"/>
      <sheetName val="tav 3_4b"/>
      <sheetName val="tav 3_4c"/>
      <sheetName val="tav 3_5"/>
      <sheetName val="tav 3_6a_prov"/>
      <sheetName val="tav 3_6b_prov"/>
      <sheetName val="tav 3_7"/>
      <sheetName val="tav 3_8a"/>
      <sheetName val="tav 3_8b"/>
      <sheetName val="tav 3_9"/>
      <sheetName val="tav 3_10"/>
      <sheetName val="tav 3_11"/>
      <sheetName val="tav 3_12"/>
      <sheetName val="tav 3_13a"/>
      <sheetName val="tav 3_13b"/>
      <sheetName val="tav 3_14"/>
      <sheetName val="tav 3_15"/>
      <sheetName val="tav 3_16a"/>
      <sheetName val="tav 3_16b"/>
      <sheetName val="tav 3_17a"/>
      <sheetName val="tav 3_17b"/>
      <sheetName val="tav 3_18a"/>
      <sheetName val="tav 3_18b"/>
      <sheetName val="tav 3_18c"/>
      <sheetName val="tav 3_19a_prov"/>
      <sheetName val="tav 3_19b"/>
      <sheetName val="tav 3_19c"/>
      <sheetName val="tav 3_19d"/>
      <sheetName val="tav 3_19e"/>
      <sheetName val="tav 3_19f"/>
      <sheetName val="tav 4_1"/>
      <sheetName val="tav 4_2"/>
      <sheetName val="tav 4_3"/>
      <sheetName val="tav 4_4a"/>
      <sheetName val="tav 4_4b"/>
      <sheetName val="tav 4_5"/>
      <sheetName val="tav 4_6"/>
      <sheetName val="tav 4_7"/>
      <sheetName val="tav 4_8"/>
      <sheetName val="tav 4_9"/>
      <sheetName val="tav 4_10"/>
      <sheetName val="tav 4_11"/>
      <sheetName val="tav 4_12"/>
      <sheetName val="tav 4_13a_prov"/>
      <sheetName val="tav 4_13b_prov"/>
      <sheetName val="tav 4_14a"/>
      <sheetName val="tav 4_14b"/>
      <sheetName val="tav 4_15"/>
      <sheetName val="tav 4_16"/>
      <sheetName val="tav 5_1a_prov"/>
      <sheetName val="tav 5_1b_prov"/>
      <sheetName val="tav 5_2a"/>
      <sheetName val="tav 5_2b"/>
      <sheetName val="tav 5_2c"/>
      <sheetName val="tav 5_3a"/>
      <sheetName val="tav 5_3b"/>
      <sheetName val="tav 5_4a"/>
      <sheetName val="tav 5_4b"/>
      <sheetName val="tav 5_5a"/>
      <sheetName val="tav 5_5b"/>
      <sheetName val="tav 5_5c"/>
      <sheetName val="tav 5_6a"/>
      <sheetName val="tav 5_6b"/>
      <sheetName val="tav 5_6c"/>
      <sheetName val="mensile_ate02"/>
      <sheetName val="mensile_ate07"/>
    </sheetNames>
    <sheetDataSet>
      <sheetData sheetId="0">
        <row r="23">
          <cell r="A23" t="str">
            <v>NORD-OVEST</v>
          </cell>
        </row>
        <row r="40">
          <cell r="A40" t="str">
            <v>NORD-EST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i"/>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note"/>
      <sheetName val="sendcmp"/>
      <sheetName val="mensile_ate02"/>
      <sheetName val="mensile_ate07"/>
      <sheetName val="orelav"/>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Fig5(data)"/>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TAT"/>
    </sheetNames>
    <definedNames>
      <definedName name="XLSTAT_CDFNormal"/>
      <definedName name="XLSTAT_PDFNormal"/>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 2.9"/>
      <sheetName val="capitolo 7 figure tabelle"/>
    </sheetNames>
    <definedNames>
      <definedName name="xdata1" refersTo="#RIF!"/>
      <definedName name="xdata3" refersTo="#RIF!"/>
    </definedNames>
    <sheetDataSet>
      <sheetData sheetId="0">
        <row r="34">
          <cell r="L34">
            <v>2013</v>
          </cell>
        </row>
      </sheetData>
      <sheetData sheetId="1" refreshError="1"/>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opLeftCell="A13" workbookViewId="0">
      <selection activeCell="A17" sqref="A17"/>
    </sheetView>
  </sheetViews>
  <sheetFormatPr defaultRowHeight="15.75"/>
  <cols>
    <col min="1" max="1" width="147.375" bestFit="1" customWidth="1"/>
    <col min="2" max="2" width="37.125" bestFit="1" customWidth="1"/>
    <col min="3" max="3" width="38.5" customWidth="1"/>
  </cols>
  <sheetData>
    <row r="1" spans="1:3">
      <c r="A1" t="s">
        <v>142</v>
      </c>
    </row>
    <row r="2" spans="1:3">
      <c r="A2" t="e">
        <f>#REF!</f>
        <v>#REF!</v>
      </c>
      <c r="C2" s="112" t="s">
        <v>163</v>
      </c>
    </row>
    <row r="3" spans="1:3">
      <c r="A3" t="str">
        <f>'tab 1'!A1</f>
        <v>TAB. 1. Fondi strutturali 2014-2020 dei PON: risorse programmate al 30 giugno 2024 (milioni di euro)</v>
      </c>
      <c r="C3" s="216" t="s">
        <v>164</v>
      </c>
    </row>
    <row r="4" spans="1:3">
      <c r="A4" t="str">
        <f>'fig 1'!G1</f>
        <v>Fig. 1. Fondi strutturali 2014-2020: attuazione finanziaria al 30 giugno 2024 dei PON (impegni e pagamenti in % delle risorse programmate rettificate)</v>
      </c>
      <c r="C4" s="216"/>
    </row>
    <row r="5" spans="1:3">
      <c r="A5" t="str">
        <f>'tab 2'!B4</f>
        <v>TAB. 2. Fondi strutturali 2014-2020: risorse programmate al 30 giugno 2024 dei POR (milioni di euro)</v>
      </c>
      <c r="C5" s="216" t="s">
        <v>172</v>
      </c>
    </row>
    <row r="6" spans="1:3">
      <c r="A6" t="str">
        <f>'fig 2'!G3</f>
        <v>Fig. 2. Fondi strutturali 2014-2020: attuazione finanziaria al 30 giugno 2024 dei POR in transizione (impegni e pagamenti in % delle risorse programmate rettificate)</v>
      </c>
      <c r="C6" s="216"/>
    </row>
    <row r="7" spans="1:3">
      <c r="A7" t="str">
        <f>'tab 3'!A1</f>
        <v xml:space="preserve">TAB.  3. Fondi strutturali 2014-2020: stato di attuazione al 30 giugno 2024 dei  POC	</v>
      </c>
    </row>
    <row r="8" spans="1:3">
      <c r="A8" t="e">
        <f>#REF!</f>
        <v>#REF!</v>
      </c>
    </row>
    <row r="9" spans="1:3">
      <c r="A9" t="str">
        <f>'tab 4'!A1</f>
        <v>Tab. 4. Programmazione iniziale delle risorse FESR in Italia e negli altri paesi dell'Ue</v>
      </c>
    </row>
    <row r="10" spans="1:3">
      <c r="A10" t="str">
        <f>'tab 5'!A1:E1</f>
        <v>Tab. 5. Programmazione iniziale delle risorse FESR nelle regioni meno sviluppate e in transizione</v>
      </c>
    </row>
    <row r="11" spans="1:3">
      <c r="A11" t="str">
        <f>'tab 6'!A1:G1</f>
        <v>Tab. 6.7 Programmazione delle risorse FESR al 2014 e al 2023, Italia</v>
      </c>
    </row>
    <row r="12" spans="1:3">
      <c r="A12" t="str">
        <f>'tab 7'!A1:G1</f>
        <v xml:space="preserve">Tab. 7. Programmazione delle risorse FESR, Mezzogiorno. </v>
      </c>
    </row>
    <row r="13" spans="1:3">
      <c r="A13" t="str">
        <f>'tab 8'!A1:I1</f>
        <v xml:space="preserve">Tab. 8. Programmazione finale delle risorse FESR </v>
      </c>
    </row>
    <row r="14" spans="1:3">
      <c r="A14" t="str">
        <f>'tab 9'!A1:I1</f>
        <v>Tab. 9. Programmazione finale delle risorse FESR nelle regioni meno sviluppate e in transizione</v>
      </c>
    </row>
    <row r="15" spans="1:3">
      <c r="A15" t="str">
        <f>'tab 10'!A1:F1</f>
        <v>Tab. 10. rapporto tra spese eleggibili e risorse programmate in Italia e negli altri Paesi dell'Unione europea (%)</v>
      </c>
    </row>
    <row r="16" spans="1:3">
      <c r="A16" t="str">
        <f>'tab 11'!A1:G1</f>
        <v>Tab. 11. Spesa elegibbile e programmate (milioni di euro, s.d.i.)</v>
      </c>
    </row>
    <row r="17" spans="1:6">
      <c r="A17" t="str">
        <f>'tab 12'!A1</f>
        <v xml:space="preserve">TAB. 12. Fondi strutturali 2021-2027: stato di attuazione al 30 giugno 2024 per Fondo (milioni di euro, s.d.i.) </v>
      </c>
    </row>
    <row r="18" spans="1:6">
      <c r="A18" t="str" cm="1">
        <f t="array" ref="A18:B18">'tab 13'!A1:B1</f>
        <v>TAB. 13. Fondi strutturali 2021-2027: risorse programmate al 30 giugno 2024 dei PN</v>
      </c>
      <c r="B18">
        <v>0</v>
      </c>
      <c r="C18" s="216" t="s">
        <v>177</v>
      </c>
    </row>
    <row r="19" spans="1:6">
      <c r="A19" t="str">
        <f>'fig 3'!F2</f>
        <v>Fig. 3. Fondi strutturali 2021-2027: attuazione finanziaria al 30 giugno 2024 dei PN (impegni e pagamenti in % delle risorse programmate)</v>
      </c>
      <c r="C19" s="216"/>
    </row>
    <row r="20" spans="1:6">
      <c r="A20" t="str">
        <f>'tab 14'!A1</f>
        <v>TAB.14.  Fondi strutturali 2021-2027: risorse programmate al 30 giugno 2024 dei PR</v>
      </c>
      <c r="C20" s="216" t="s">
        <v>176</v>
      </c>
    </row>
    <row r="21" spans="1:6">
      <c r="A21" t="str">
        <f>'fig 4'!J2</f>
        <v>Fig. 4. Fondi strutturali 2021-2027: attuazione finanziaria al 30 giugno 2024 dei PR (impegni e pagamenti in % delle risorse programmate)</v>
      </c>
      <c r="C21" s="216"/>
    </row>
    <row r="22" spans="1:6">
      <c r="A22" t="str" cm="1">
        <f t="array" ref="A22:F22">'tab 15'!A1:F1</f>
        <v>TAB. 15. PSC per tipo di Amministrazione: stato di attuazione al 30 giugno 2024</v>
      </c>
      <c r="B22">
        <v>0</v>
      </c>
      <c r="C22">
        <v>0</v>
      </c>
      <c r="D22">
        <v>0</v>
      </c>
      <c r="E22">
        <v>0</v>
      </c>
      <c r="F22">
        <v>0</v>
      </c>
    </row>
    <row r="23" spans="1:6">
      <c r="A23" t="str" cm="1">
        <f t="array" ref="A23:B23">'tab 16'!A1:B1</f>
        <v>TAB. 16. PSC delle Amministrazioni centrali: risorse al 30 giugno 2024</v>
      </c>
      <c r="B23">
        <v>0</v>
      </c>
      <c r="C23" s="216" t="s">
        <v>186</v>
      </c>
    </row>
    <row r="24" spans="1:6">
      <c r="A24" t="str">
        <f>'fig 5'!G3</f>
        <v>Fig. 5. PSC delle Amministrazioni centrali: attuazione finanziaria al 30 giugno 2024 (impegni e pagamenti in % delle risorse totali)</v>
      </c>
      <c r="C24" s="216"/>
    </row>
    <row r="25" spans="1:6">
      <c r="A25" t="str" cm="1">
        <f t="array" ref="A25:B25">'tab 17'!A1:B1</f>
        <v>TAB. 17. PSC delle Regioni: risorse al 30 giugno 2024</v>
      </c>
      <c r="B25">
        <v>0</v>
      </c>
      <c r="C25" s="216" t="s">
        <v>188</v>
      </c>
    </row>
    <row r="26" spans="1:6">
      <c r="A26" t="str">
        <f>'fig 6'!F4</f>
        <v>Fig. 6. PSC delle Amministrazioni regionali: attuazione finanziaria al 30 giugno 2024 (impegni e pagamenti in % risorse totali)</v>
      </c>
      <c r="C26" s="216"/>
    </row>
    <row r="27" spans="1:6">
      <c r="A27" t="str" cm="1">
        <f t="array" ref="A27:B27">'tab 18'!A1:B1</f>
        <v>TAB. 18. PSC delle Città metropolitane, risorse al 30 giugno 2024</v>
      </c>
      <c r="B27">
        <v>0</v>
      </c>
    </row>
    <row r="28" spans="1:6">
      <c r="A28" t="str">
        <f>'fig 7'!F1</f>
        <v>Fig.7. PSC delle Città metropolitane: attuazione finanziaria al 30 giugno 2024 (impegni e pagamenti in % delle risorse totali)</v>
      </c>
    </row>
    <row r="29" spans="1:6">
      <c r="A29" t="str">
        <f>'tab 19'!A1</f>
        <v>TAB. 19. Accordi di coesione sottoscritti: situazione al 30 settembre 2024 (milioni di euro)</v>
      </c>
    </row>
  </sheetData>
  <mergeCells count="6">
    <mergeCell ref="C25:C26"/>
    <mergeCell ref="C3:C4"/>
    <mergeCell ref="C5:C6"/>
    <mergeCell ref="C18:C19"/>
    <mergeCell ref="C20:C21"/>
    <mergeCell ref="C23:C24"/>
  </mergeCells>
  <pageMargins left="0.70866141732283472" right="0.70866141732283472" top="0.74803149606299213" bottom="0.74803149606299213" header="0.31496062992125984"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9"/>
  <sheetViews>
    <sheetView zoomScaleNormal="100" workbookViewId="0">
      <selection activeCell="A19" sqref="A19"/>
    </sheetView>
  </sheetViews>
  <sheetFormatPr defaultColWidth="9" defaultRowHeight="15.75"/>
  <cols>
    <col min="1" max="1" width="45.875" style="3" customWidth="1"/>
    <col min="2" max="2" width="11.75" style="3" customWidth="1"/>
    <col min="3" max="3" width="20.75" style="7" customWidth="1"/>
    <col min="4" max="16384" width="9" style="1"/>
  </cols>
  <sheetData>
    <row r="1" spans="1:3" ht="15.75" customHeight="1">
      <c r="A1" s="2" t="s">
        <v>218</v>
      </c>
      <c r="C1" s="9"/>
    </row>
    <row r="2" spans="1:3" ht="15.75" customHeight="1">
      <c r="A2" s="2"/>
      <c r="C2" s="9"/>
    </row>
    <row r="3" spans="1:3">
      <c r="A3" s="5"/>
      <c r="B3" s="5"/>
      <c r="C3" s="12"/>
    </row>
    <row r="4" spans="1:3" ht="43.5" customHeight="1">
      <c r="A4" s="10" t="s">
        <v>22</v>
      </c>
      <c r="B4" s="11" t="s">
        <v>0</v>
      </c>
      <c r="C4" s="11" t="s">
        <v>143</v>
      </c>
    </row>
    <row r="5" spans="1:3">
      <c r="A5" s="8" t="s">
        <v>50</v>
      </c>
      <c r="B5" s="8" t="s">
        <v>4</v>
      </c>
      <c r="C5" s="161">
        <v>1857.7241602494412</v>
      </c>
    </row>
    <row r="6" spans="1:3">
      <c r="A6" s="8" t="s">
        <v>51</v>
      </c>
      <c r="B6" s="8" t="s">
        <v>2</v>
      </c>
      <c r="C6" s="161">
        <v>408.53053299999999</v>
      </c>
    </row>
    <row r="7" spans="1:3">
      <c r="A7" s="8" t="s">
        <v>52</v>
      </c>
      <c r="B7" s="8" t="s">
        <v>4</v>
      </c>
      <c r="C7" s="161">
        <v>2378.9728383342085</v>
      </c>
    </row>
    <row r="8" spans="1:3">
      <c r="A8" s="8" t="s">
        <v>53</v>
      </c>
      <c r="B8" s="8" t="s">
        <v>2</v>
      </c>
      <c r="C8" s="161">
        <v>4729.2702247125353</v>
      </c>
    </row>
    <row r="9" spans="1:3">
      <c r="A9" s="8" t="s">
        <v>54</v>
      </c>
      <c r="B9" s="8" t="s">
        <v>1</v>
      </c>
      <c r="C9" s="161">
        <v>1028.1579574990203</v>
      </c>
    </row>
    <row r="10" spans="1:3">
      <c r="A10" s="8" t="s">
        <v>55</v>
      </c>
      <c r="B10" s="8" t="s">
        <v>2</v>
      </c>
      <c r="C10" s="161">
        <v>2090.615813070146</v>
      </c>
    </row>
    <row r="11" spans="1:3">
      <c r="A11" s="8" t="s">
        <v>56</v>
      </c>
      <c r="B11" s="8" t="s">
        <v>5</v>
      </c>
      <c r="C11" s="161">
        <v>2621.2045667109114</v>
      </c>
    </row>
    <row r="12" spans="1:3">
      <c r="A12" s="8" t="s">
        <v>57</v>
      </c>
      <c r="B12" s="8" t="s">
        <v>2</v>
      </c>
      <c r="C12" s="161">
        <v>320</v>
      </c>
    </row>
    <row r="13" spans="1:3">
      <c r="A13" s="8" t="s">
        <v>58</v>
      </c>
      <c r="B13" s="8" t="s">
        <v>4</v>
      </c>
      <c r="C13" s="161">
        <v>533.78163826082584</v>
      </c>
    </row>
    <row r="14" spans="1:3">
      <c r="A14" s="8" t="s">
        <v>59</v>
      </c>
      <c r="B14" s="8" t="s">
        <v>4</v>
      </c>
      <c r="C14" s="161">
        <v>3259.6730323364</v>
      </c>
    </row>
    <row r="15" spans="1:3">
      <c r="A15" s="8" t="s">
        <v>60</v>
      </c>
      <c r="B15" s="8" t="s">
        <v>4</v>
      </c>
      <c r="C15" s="161">
        <v>2270.8832003914472</v>
      </c>
    </row>
    <row r="16" spans="1:3">
      <c r="A16" s="8" t="s">
        <v>61</v>
      </c>
      <c r="B16" s="8" t="s">
        <v>1</v>
      </c>
      <c r="C16" s="161">
        <v>7578.7752070195857</v>
      </c>
    </row>
    <row r="17" spans="1:3">
      <c r="A17" s="4" t="s">
        <v>3</v>
      </c>
      <c r="B17" s="4"/>
      <c r="C17" s="162">
        <f>SUM(C5:C16)</f>
        <v>29077.589171584521</v>
      </c>
    </row>
    <row r="18" spans="1:3" ht="63.75" customHeight="1">
      <c r="A18" s="217" t="s">
        <v>159</v>
      </c>
      <c r="B18" s="218"/>
      <c r="C18" s="218"/>
    </row>
    <row r="19" spans="1:3">
      <c r="A19" s="3" t="s">
        <v>19</v>
      </c>
      <c r="C19" s="9"/>
    </row>
  </sheetData>
  <mergeCells count="1">
    <mergeCell ref="A18:C18"/>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2"/>
  <sheetViews>
    <sheetView zoomScaleNormal="100" workbookViewId="0">
      <selection activeCell="N35" sqref="N35"/>
    </sheetView>
  </sheetViews>
  <sheetFormatPr defaultColWidth="9" defaultRowHeight="12.75"/>
  <cols>
    <col min="1" max="1" width="39.625" style="1" bestFit="1" customWidth="1"/>
    <col min="2" max="2" width="9" style="1"/>
    <col min="3" max="3" width="16.125" style="1" customWidth="1"/>
    <col min="4" max="16384" width="9" style="1"/>
  </cols>
  <sheetData>
    <row r="1" spans="1:7" ht="15.75" customHeight="1">
      <c r="G1" s="32" t="s">
        <v>219</v>
      </c>
    </row>
    <row r="2" spans="1:7">
      <c r="B2" s="1" t="s">
        <v>10</v>
      </c>
      <c r="C2" s="1" t="s">
        <v>25</v>
      </c>
    </row>
    <row r="3" spans="1:7" ht="15.75">
      <c r="A3" s="8" t="s">
        <v>50</v>
      </c>
      <c r="B3" s="109">
        <v>102.02832587134465</v>
      </c>
      <c r="C3" s="109">
        <v>89.548776101217769</v>
      </c>
    </row>
    <row r="4" spans="1:7" ht="15.75">
      <c r="A4" s="8" t="s">
        <v>51</v>
      </c>
      <c r="B4" s="109">
        <v>109.44602650544115</v>
      </c>
      <c r="C4" s="109">
        <v>81.813714403569435</v>
      </c>
    </row>
    <row r="5" spans="1:7" ht="15.75">
      <c r="A5" s="8" t="s">
        <v>52</v>
      </c>
      <c r="B5" s="109">
        <v>100.8336381549307</v>
      </c>
      <c r="C5" s="109">
        <v>95.698231209488469</v>
      </c>
    </row>
    <row r="6" spans="1:7" ht="15.75">
      <c r="A6" s="8" t="s">
        <v>53</v>
      </c>
      <c r="B6" s="109">
        <v>160.53608095425486</v>
      </c>
      <c r="C6" s="109">
        <v>124.68560589532444</v>
      </c>
    </row>
    <row r="7" spans="1:7" ht="15.75">
      <c r="A7" s="8" t="s">
        <v>54</v>
      </c>
      <c r="B7" s="109">
        <v>143.57696694784434</v>
      </c>
      <c r="C7" s="109">
        <v>81.296113461320587</v>
      </c>
    </row>
    <row r="8" spans="1:7" ht="15.75">
      <c r="A8" s="8" t="s">
        <v>55</v>
      </c>
      <c r="B8" s="109">
        <v>114.98555688334604</v>
      </c>
      <c r="C8" s="109">
        <v>92.376346212263243</v>
      </c>
    </row>
    <row r="9" spans="1:7" ht="15.75">
      <c r="A9" s="8" t="s">
        <v>56</v>
      </c>
      <c r="B9" s="109">
        <v>74.497277687117403</v>
      </c>
      <c r="C9" s="109">
        <v>64.656204370038921</v>
      </c>
    </row>
    <row r="10" spans="1:7" ht="15.75">
      <c r="A10" s="8" t="s">
        <v>57</v>
      </c>
      <c r="B10" s="109">
        <v>100.78125</v>
      </c>
      <c r="C10" s="109">
        <v>100.78125</v>
      </c>
    </row>
    <row r="11" spans="1:7" ht="15.75">
      <c r="A11" s="8" t="s">
        <v>58</v>
      </c>
      <c r="B11" s="109">
        <v>94.947416499994446</v>
      </c>
      <c r="C11" s="109">
        <v>73.74237237206367</v>
      </c>
    </row>
    <row r="12" spans="1:7" ht="15.75">
      <c r="A12" s="8" t="s">
        <v>59</v>
      </c>
      <c r="B12" s="109">
        <v>131.28109451219277</v>
      </c>
      <c r="C12" s="109">
        <v>108.00013610557401</v>
      </c>
    </row>
    <row r="13" spans="1:7" ht="15.75">
      <c r="A13" s="8" t="s">
        <v>60</v>
      </c>
      <c r="B13" s="109">
        <v>106.33144631893738</v>
      </c>
      <c r="C13" s="109">
        <v>85.345489728221935</v>
      </c>
    </row>
    <row r="14" spans="1:7" ht="15.75">
      <c r="A14" s="8" t="s">
        <v>61</v>
      </c>
      <c r="B14" s="109">
        <v>103.92037323504752</v>
      </c>
      <c r="C14" s="109">
        <v>61.921689568168667</v>
      </c>
    </row>
    <row r="15" spans="1:7" ht="15.75">
      <c r="A15" s="1" t="s">
        <v>3</v>
      </c>
      <c r="B15" s="110">
        <v>115.43441951346939</v>
      </c>
      <c r="C15" s="110">
        <v>87.698440906267905</v>
      </c>
    </row>
    <row r="16" spans="1:7">
      <c r="A16" s="6"/>
      <c r="B16" s="6"/>
      <c r="C16" s="6"/>
    </row>
    <row r="19" spans="1:7">
      <c r="A19" s="86"/>
    </row>
    <row r="22" spans="1:7" ht="15.75">
      <c r="G22" s="3" t="s">
        <v>19</v>
      </c>
    </row>
    <row r="42" spans="1:1" ht="17.25">
      <c r="A42" s="33" t="s">
        <v>65</v>
      </c>
    </row>
  </sheetData>
  <pageMargins left="0.70866141732283472" right="0.70866141732283472"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E33"/>
  <sheetViews>
    <sheetView zoomScale="80" zoomScaleNormal="80" workbookViewId="0">
      <selection activeCell="N15" sqref="N15"/>
    </sheetView>
  </sheetViews>
  <sheetFormatPr defaultColWidth="9" defaultRowHeight="15"/>
  <cols>
    <col min="1" max="1" width="9" style="31"/>
    <col min="2" max="2" width="28.25" style="31" customWidth="1"/>
    <col min="3" max="3" width="19.75" style="31" customWidth="1"/>
    <col min="4" max="16384" width="9" style="31"/>
  </cols>
  <sheetData>
    <row r="4" spans="2:3" ht="30" customHeight="1">
      <c r="B4" s="2" t="s">
        <v>220</v>
      </c>
    </row>
    <row r="5" spans="2:3" ht="45">
      <c r="B5" s="111" t="s">
        <v>134</v>
      </c>
      <c r="C5" s="79" t="s">
        <v>144</v>
      </c>
    </row>
    <row r="6" spans="2:3">
      <c r="C6" s="34"/>
    </row>
    <row r="7" spans="2:3">
      <c r="B7" s="31" t="s">
        <v>79</v>
      </c>
      <c r="C7" s="163">
        <v>1431.1698563</v>
      </c>
    </row>
    <row r="8" spans="2:3">
      <c r="B8" s="31" t="s">
        <v>85</v>
      </c>
      <c r="C8" s="163">
        <v>90.441003869999989</v>
      </c>
    </row>
    <row r="9" spans="2:3">
      <c r="B9" s="31" t="s">
        <v>74</v>
      </c>
      <c r="C9" s="163">
        <v>1431.1922318900001</v>
      </c>
    </row>
    <row r="10" spans="2:3">
      <c r="B10" s="31" t="s">
        <v>77</v>
      </c>
      <c r="C10" s="163">
        <v>224.04376783999999</v>
      </c>
    </row>
    <row r="11" spans="2:3">
      <c r="B11" s="31" t="s">
        <v>78</v>
      </c>
      <c r="C11" s="163">
        <v>162.374816565</v>
      </c>
    </row>
    <row r="12" spans="2:3">
      <c r="B12" s="31" t="s">
        <v>86</v>
      </c>
      <c r="C12" s="163">
        <v>1003.452438885</v>
      </c>
    </row>
    <row r="13" spans="2:3">
      <c r="B13" s="31" t="s">
        <v>71</v>
      </c>
      <c r="C13" s="163">
        <v>507.206998</v>
      </c>
    </row>
    <row r="14" spans="2:3">
      <c r="B14" s="31" t="s">
        <v>73</v>
      </c>
      <c r="C14" s="163">
        <v>731.0900079999999</v>
      </c>
    </row>
    <row r="15" spans="2:3">
      <c r="B15" s="31" t="s">
        <v>70</v>
      </c>
      <c r="C15" s="163">
        <v>1268.145454</v>
      </c>
    </row>
    <row r="16" spans="2:3">
      <c r="B16" s="31" t="s">
        <v>83</v>
      </c>
      <c r="C16" s="163">
        <v>1290.5642799950001</v>
      </c>
    </row>
    <row r="17" spans="2:5">
      <c r="B17" s="31" t="s">
        <v>72</v>
      </c>
      <c r="C17" s="163">
        <v>1223.80810036</v>
      </c>
    </row>
    <row r="18" spans="2:5">
      <c r="B18" s="31" t="s">
        <v>84</v>
      </c>
      <c r="C18" s="163">
        <v>465.20830810999996</v>
      </c>
    </row>
    <row r="19" spans="2:5">
      <c r="B19" s="31" t="s">
        <v>75</v>
      </c>
      <c r="C19" s="163">
        <v>696.82130819000008</v>
      </c>
    </row>
    <row r="20" spans="2:5">
      <c r="B20" s="31" t="s">
        <v>66</v>
      </c>
      <c r="C20" s="163">
        <v>304.62185621999998</v>
      </c>
    </row>
    <row r="21" spans="2:5">
      <c r="B21" s="31" t="s">
        <v>76</v>
      </c>
      <c r="C21" s="163">
        <v>99.512895599464784</v>
      </c>
    </row>
    <row r="22" spans="2:5">
      <c r="B22" s="31" t="s">
        <v>69</v>
      </c>
      <c r="C22" s="163">
        <v>4421.4648994104709</v>
      </c>
    </row>
    <row r="23" spans="2:5">
      <c r="B23" s="31" t="s">
        <v>80</v>
      </c>
      <c r="C23" s="163">
        <v>4450.5993749999998</v>
      </c>
    </row>
    <row r="24" spans="2:5">
      <c r="B24" s="31" t="s">
        <v>67</v>
      </c>
      <c r="C24" s="163">
        <v>734.79780137143155</v>
      </c>
    </row>
    <row r="25" spans="2:5">
      <c r="B25" s="31" t="s">
        <v>68</v>
      </c>
      <c r="C25" s="163">
        <v>1979.7738984305099</v>
      </c>
    </row>
    <row r="26" spans="2:5">
      <c r="B26" s="31" t="s">
        <v>82</v>
      </c>
      <c r="C26" s="163">
        <v>4365.04168159859</v>
      </c>
    </row>
    <row r="27" spans="2:5">
      <c r="B27" s="31" t="s">
        <v>81</v>
      </c>
      <c r="C27" s="163">
        <v>951.28034746000003</v>
      </c>
    </row>
    <row r="28" spans="2:5">
      <c r="B28" s="31" t="s">
        <v>135</v>
      </c>
      <c r="C28" s="164">
        <v>9363.488955705001</v>
      </c>
    </row>
    <row r="29" spans="2:5">
      <c r="B29" s="31" t="s">
        <v>136</v>
      </c>
      <c r="C29" s="163">
        <v>1466.65147252</v>
      </c>
    </row>
    <row r="30" spans="2:5">
      <c r="B30" s="31" t="s">
        <v>137</v>
      </c>
      <c r="C30" s="165">
        <v>17002.470898870466</v>
      </c>
    </row>
    <row r="31" spans="2:5">
      <c r="B31" s="87" t="s">
        <v>3</v>
      </c>
      <c r="C31" s="166">
        <f>SUM(C28:C30)</f>
        <v>27832.611327095467</v>
      </c>
    </row>
    <row r="32" spans="2:5" ht="100.5" customHeight="1">
      <c r="B32" s="217" t="s">
        <v>159</v>
      </c>
      <c r="C32" s="218"/>
      <c r="D32" s="218"/>
      <c r="E32" s="218"/>
    </row>
    <row r="33" spans="2:3" ht="15.75">
      <c r="B33" s="3" t="s">
        <v>19</v>
      </c>
      <c r="C33" s="3"/>
    </row>
  </sheetData>
  <mergeCells count="1">
    <mergeCell ref="B32:E32"/>
  </mergeCells>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G39"/>
  <sheetViews>
    <sheetView zoomScaleNormal="100" workbookViewId="0">
      <selection activeCell="G30" sqref="G30"/>
    </sheetView>
  </sheetViews>
  <sheetFormatPr defaultColWidth="9" defaultRowHeight="15.75"/>
  <cols>
    <col min="1" max="2" width="14" style="103" customWidth="1"/>
    <col min="3" max="4" width="13.25" style="31" customWidth="1"/>
    <col min="5" max="16384" width="9" style="31"/>
  </cols>
  <sheetData>
    <row r="3" spans="1:7" ht="17.25">
      <c r="A3" s="220"/>
      <c r="B3" s="220"/>
      <c r="C3" s="220"/>
      <c r="D3" s="220"/>
      <c r="G3" s="32" t="s">
        <v>221</v>
      </c>
    </row>
    <row r="4" spans="1:7" ht="31.5">
      <c r="A4" s="104" t="s">
        <v>136</v>
      </c>
      <c r="B4" s="104"/>
      <c r="C4" s="104" t="s">
        <v>10</v>
      </c>
      <c r="D4" s="104" t="s">
        <v>25</v>
      </c>
    </row>
    <row r="5" spans="1:7">
      <c r="A5" s="221" t="s">
        <v>147</v>
      </c>
      <c r="B5" s="3" t="s">
        <v>2</v>
      </c>
      <c r="C5" s="108">
        <v>103.50660832765098</v>
      </c>
      <c r="D5" s="108">
        <v>81.438264794248454</v>
      </c>
    </row>
    <row r="6" spans="1:7">
      <c r="A6" s="221"/>
      <c r="B6" s="3" t="s">
        <v>1</v>
      </c>
      <c r="C6" s="108">
        <v>137.69776223801125</v>
      </c>
      <c r="D6" s="108">
        <v>92.040409438145502</v>
      </c>
      <c r="F6" s="101"/>
    </row>
    <row r="7" spans="1:7">
      <c r="A7" s="105" t="s">
        <v>148</v>
      </c>
      <c r="B7" s="3" t="s">
        <v>4</v>
      </c>
      <c r="C7" s="108">
        <v>123.97680119425993</v>
      </c>
      <c r="D7" s="108">
        <v>90.719711908860901</v>
      </c>
    </row>
    <row r="8" spans="1:7">
      <c r="A8" s="221" t="s">
        <v>149</v>
      </c>
      <c r="B8" s="3" t="s">
        <v>2</v>
      </c>
      <c r="C8" s="108">
        <v>145.36053785859522</v>
      </c>
      <c r="D8" s="108">
        <v>123.94295057088046</v>
      </c>
    </row>
    <row r="9" spans="1:7">
      <c r="A9" s="221"/>
      <c r="B9" s="3" t="s">
        <v>1</v>
      </c>
      <c r="C9" s="108">
        <v>131.38848893827705</v>
      </c>
      <c r="D9" s="108">
        <v>114.02227191965389</v>
      </c>
    </row>
    <row r="10" spans="1:7">
      <c r="A10" s="102"/>
      <c r="B10" s="102"/>
      <c r="C10" s="100"/>
      <c r="D10" s="100"/>
    </row>
    <row r="11" spans="1:7">
      <c r="A11" s="102"/>
      <c r="B11" s="102"/>
      <c r="C11" s="100"/>
      <c r="D11" s="100"/>
    </row>
    <row r="12" spans="1:7" ht="31.5">
      <c r="A12" s="106" t="s">
        <v>137</v>
      </c>
      <c r="B12" s="106"/>
      <c r="C12" s="104" t="s">
        <v>10</v>
      </c>
      <c r="D12" s="104" t="s">
        <v>25</v>
      </c>
    </row>
    <row r="13" spans="1:7">
      <c r="A13" s="219" t="s">
        <v>150</v>
      </c>
      <c r="B13" s="3" t="s">
        <v>2</v>
      </c>
      <c r="C13" s="108">
        <v>112.3796538381016</v>
      </c>
      <c r="D13" s="108">
        <v>104.25897471342256</v>
      </c>
    </row>
    <row r="14" spans="1:7">
      <c r="A14" s="219"/>
      <c r="B14" s="3" t="s">
        <v>1</v>
      </c>
      <c r="C14" s="108">
        <v>107.26491450376454</v>
      </c>
      <c r="D14" s="108">
        <v>90.534961536648666</v>
      </c>
    </row>
    <row r="15" spans="1:7">
      <c r="A15" s="107" t="s">
        <v>151</v>
      </c>
      <c r="B15" s="3" t="s">
        <v>4</v>
      </c>
      <c r="C15" s="108">
        <v>100.41836872917943</v>
      </c>
      <c r="D15" s="108">
        <v>79.804300028529511</v>
      </c>
    </row>
    <row r="16" spans="1:7" ht="17.25">
      <c r="A16" s="219" t="s">
        <v>152</v>
      </c>
      <c r="B16" s="3" t="s">
        <v>2</v>
      </c>
      <c r="C16" s="108">
        <v>115.9603178337987</v>
      </c>
      <c r="D16" s="108">
        <v>97.402200604132332</v>
      </c>
      <c r="G16" s="33" t="s">
        <v>65</v>
      </c>
    </row>
    <row r="17" spans="1:4">
      <c r="A17" s="219"/>
      <c r="B17" s="3" t="s">
        <v>1</v>
      </c>
      <c r="C17" s="108">
        <v>112.46702071945936</v>
      </c>
      <c r="D17" s="108">
        <v>101.27608137025616</v>
      </c>
    </row>
    <row r="18" spans="1:4">
      <c r="A18" s="107" t="s">
        <v>153</v>
      </c>
      <c r="B18" s="3" t="s">
        <v>4</v>
      </c>
      <c r="C18" s="108">
        <v>164.91385487645692</v>
      </c>
      <c r="D18" s="108">
        <v>110.74816139972154</v>
      </c>
    </row>
    <row r="19" spans="1:4">
      <c r="A19" s="219" t="s">
        <v>154</v>
      </c>
      <c r="B19" s="3" t="s">
        <v>2</v>
      </c>
      <c r="C19" s="108">
        <v>126.78133133872616</v>
      </c>
      <c r="D19" s="108">
        <v>86.718325664489811</v>
      </c>
    </row>
    <row r="20" spans="1:4">
      <c r="A20" s="219"/>
      <c r="B20" s="3" t="s">
        <v>1</v>
      </c>
      <c r="C20" s="108">
        <v>106.73374959513427</v>
      </c>
      <c r="D20" s="108">
        <v>75.492242402741184</v>
      </c>
    </row>
    <row r="21" spans="1:4">
      <c r="A21" s="107"/>
      <c r="B21" s="3"/>
      <c r="C21" s="100"/>
      <c r="D21" s="100"/>
    </row>
    <row r="25" spans="1:4">
      <c r="A25" s="9"/>
      <c r="B25" s="9"/>
    </row>
    <row r="27" spans="1:4">
      <c r="A27" s="9"/>
      <c r="B27" s="9"/>
    </row>
    <row r="39" spans="6:6" ht="17.25">
      <c r="F39" s="33" t="s">
        <v>65</v>
      </c>
    </row>
  </sheetData>
  <mergeCells count="6">
    <mergeCell ref="A16:A17"/>
    <mergeCell ref="A19:A20"/>
    <mergeCell ref="A3:D3"/>
    <mergeCell ref="A5:A6"/>
    <mergeCell ref="A8:A9"/>
    <mergeCell ref="A13:A14"/>
  </mergeCells>
  <pageMargins left="0.70866141732283472" right="0.70866141732283472" top="0.74803149606299213" bottom="0.74803149606299213"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5"/>
  <sheetViews>
    <sheetView workbookViewId="0">
      <selection activeCell="L13" sqref="L13"/>
    </sheetView>
  </sheetViews>
  <sheetFormatPr defaultColWidth="9" defaultRowHeight="15.75"/>
  <cols>
    <col min="1" max="1" width="47.75" style="27" customWidth="1"/>
    <col min="2" max="2" width="13.75" style="27" customWidth="1"/>
    <col min="3" max="3" width="11.375" style="27" customWidth="1"/>
    <col min="4" max="4" width="11.625" style="27" customWidth="1"/>
    <col min="5" max="6" width="9.125" style="27" bestFit="1" customWidth="1"/>
    <col min="7" max="16384" width="9" style="27"/>
  </cols>
  <sheetData>
    <row r="1" spans="1:6">
      <c r="A1" s="27" t="s">
        <v>222</v>
      </c>
    </row>
    <row r="2" spans="1:6">
      <c r="A2" s="28"/>
      <c r="B2" s="28"/>
      <c r="C2" s="28"/>
      <c r="D2" s="28"/>
      <c r="E2" s="28"/>
      <c r="F2" s="28"/>
    </row>
    <row r="3" spans="1:6" ht="15.75" customHeight="1">
      <c r="A3" s="223" t="s">
        <v>162</v>
      </c>
      <c r="B3" s="223" t="s">
        <v>165</v>
      </c>
      <c r="C3" s="222" t="s">
        <v>6</v>
      </c>
      <c r="D3" s="222"/>
      <c r="E3" s="222"/>
      <c r="F3" s="222"/>
    </row>
    <row r="4" spans="1:6" ht="47.25">
      <c r="A4" s="224"/>
      <c r="B4" s="224"/>
      <c r="C4" s="113" t="s">
        <v>160</v>
      </c>
      <c r="D4" s="114" t="s">
        <v>161</v>
      </c>
      <c r="E4" s="113" t="s">
        <v>155</v>
      </c>
      <c r="F4" s="113" t="s">
        <v>156</v>
      </c>
    </row>
    <row r="5" spans="1:6">
      <c r="A5" s="27" t="s">
        <v>26</v>
      </c>
      <c r="B5" s="167">
        <v>353.24168952000002</v>
      </c>
      <c r="C5" s="117">
        <v>202.31101634000009</v>
      </c>
      <c r="D5" s="117">
        <v>25.234759440000001</v>
      </c>
      <c r="E5" s="194">
        <v>57.272689589643001</v>
      </c>
      <c r="F5" s="194">
        <v>7.1437659225019781</v>
      </c>
    </row>
    <row r="6" spans="1:6">
      <c r="A6" s="27" t="s">
        <v>23</v>
      </c>
      <c r="B6" s="167">
        <v>12</v>
      </c>
      <c r="C6" s="117">
        <v>7.911635819999999</v>
      </c>
      <c r="D6" s="117">
        <v>5.8164117400000004</v>
      </c>
      <c r="E6" s="194">
        <v>65.930298499999992</v>
      </c>
      <c r="F6" s="194">
        <v>48.470097833333334</v>
      </c>
    </row>
    <row r="7" spans="1:6">
      <c r="A7" s="27" t="s">
        <v>166</v>
      </c>
      <c r="B7" s="167">
        <v>302.22794399999998</v>
      </c>
      <c r="C7" s="117">
        <v>139.10627636000001</v>
      </c>
      <c r="D7" s="117">
        <v>86.613916819999986</v>
      </c>
      <c r="E7" s="194">
        <v>46.026940632597501</v>
      </c>
      <c r="F7" s="194">
        <v>28.658474022507992</v>
      </c>
    </row>
    <row r="8" spans="1:6">
      <c r="A8" s="27" t="s">
        <v>27</v>
      </c>
      <c r="B8" s="167">
        <v>410.52236241999998</v>
      </c>
      <c r="C8" s="117">
        <v>79.458039299999996</v>
      </c>
      <c r="D8" s="117">
        <v>44.537951239999998</v>
      </c>
      <c r="E8" s="194">
        <v>19.355349811299082</v>
      </c>
      <c r="F8" s="194">
        <v>10.849092599353654</v>
      </c>
    </row>
    <row r="9" spans="1:6">
      <c r="A9" s="27" t="s">
        <v>29</v>
      </c>
      <c r="B9" s="167">
        <v>196.1156915</v>
      </c>
      <c r="C9" s="117">
        <v>77.397613240000013</v>
      </c>
      <c r="D9" s="117">
        <v>46.631258739999993</v>
      </c>
      <c r="E9" s="194">
        <v>39.465283296823813</v>
      </c>
      <c r="F9" s="194">
        <v>23.777423613245141</v>
      </c>
    </row>
    <row r="10" spans="1:6">
      <c r="A10" s="27" t="s">
        <v>30</v>
      </c>
      <c r="B10" s="167">
        <v>978.71849321000002</v>
      </c>
      <c r="C10" s="117">
        <v>514.64669503999994</v>
      </c>
      <c r="D10" s="117">
        <v>140.32988159999999</v>
      </c>
      <c r="E10" s="194">
        <v>52.583730522150674</v>
      </c>
      <c r="F10" s="194">
        <v>14.338125065946816</v>
      </c>
    </row>
    <row r="11" spans="1:6">
      <c r="A11" s="27" t="s">
        <v>31</v>
      </c>
      <c r="B11" s="167">
        <v>2616.2129094699999</v>
      </c>
      <c r="C11" s="117">
        <v>210.62362426999999</v>
      </c>
      <c r="D11" s="117">
        <v>108.32306632</v>
      </c>
      <c r="E11" s="194">
        <v>8.0507065578492529</v>
      </c>
      <c r="F11" s="194">
        <v>4.140453016186072</v>
      </c>
    </row>
    <row r="12" spans="1:6">
      <c r="A12" s="27" t="s">
        <v>28</v>
      </c>
      <c r="B12" s="167">
        <v>312.97196358999997</v>
      </c>
      <c r="C12" s="117">
        <v>80.666709049999994</v>
      </c>
      <c r="D12" s="117">
        <v>21.320104189999999</v>
      </c>
      <c r="E12" s="194">
        <v>25.77442021473691</v>
      </c>
      <c r="F12" s="194">
        <v>6.812145070582039</v>
      </c>
    </row>
    <row r="13" spans="1:6">
      <c r="A13" s="27" t="s">
        <v>32</v>
      </c>
      <c r="B13" s="167">
        <v>796.15908233000005</v>
      </c>
      <c r="C13" s="117">
        <v>193.95195975999999</v>
      </c>
      <c r="D13" s="117">
        <v>109.01183028</v>
      </c>
      <c r="E13" s="194">
        <v>24.360955500550183</v>
      </c>
      <c r="F13" s="194">
        <v>13.692217133411495</v>
      </c>
    </row>
    <row r="14" spans="1:6">
      <c r="A14" s="27" t="s">
        <v>33</v>
      </c>
      <c r="B14" s="167">
        <v>355.94871068999998</v>
      </c>
      <c r="C14" s="117">
        <v>0</v>
      </c>
      <c r="D14" s="117">
        <v>0</v>
      </c>
      <c r="E14" s="194">
        <v>0</v>
      </c>
      <c r="F14" s="194">
        <v>0</v>
      </c>
    </row>
    <row r="15" spans="1:6">
      <c r="A15" s="27" t="s">
        <v>34</v>
      </c>
      <c r="B15" s="167">
        <v>657.78665425999998</v>
      </c>
      <c r="C15" s="117">
        <v>104.7467657899999</v>
      </c>
      <c r="D15" s="117">
        <v>92.849057880000316</v>
      </c>
      <c r="E15" s="194">
        <v>15.924124503230979</v>
      </c>
      <c r="F15" s="194">
        <v>14.115375749672832</v>
      </c>
    </row>
    <row r="16" spans="1:6">
      <c r="A16" s="27" t="s">
        <v>35</v>
      </c>
      <c r="B16" s="167">
        <v>531.23447696999995</v>
      </c>
      <c r="C16" s="117">
        <v>208.14532399999999</v>
      </c>
      <c r="D16" s="117">
        <v>100.62468534999999</v>
      </c>
      <c r="E16" s="194">
        <v>39.181441157056987</v>
      </c>
      <c r="F16" s="194">
        <v>18.941670714584006</v>
      </c>
    </row>
    <row r="17" spans="1:6">
      <c r="A17" s="27" t="s">
        <v>36</v>
      </c>
      <c r="B17" s="167">
        <v>965.59168745999989</v>
      </c>
      <c r="C17" s="117">
        <v>40.353070499999987</v>
      </c>
      <c r="D17" s="117">
        <v>22.55128109</v>
      </c>
      <c r="E17" s="194">
        <v>4.1791029297434408</v>
      </c>
      <c r="F17" s="194">
        <v>2.3354883210854274</v>
      </c>
    </row>
    <row r="18" spans="1:6">
      <c r="A18" s="27" t="s">
        <v>37</v>
      </c>
      <c r="B18" s="167">
        <v>377.21104287999998</v>
      </c>
      <c r="C18" s="117">
        <v>88.619675159999986</v>
      </c>
      <c r="D18" s="117">
        <v>18.089821059999998</v>
      </c>
      <c r="E18" s="194">
        <v>23.493393640703161</v>
      </c>
      <c r="F18" s="194">
        <v>4.7956764260888329</v>
      </c>
    </row>
    <row r="19" spans="1:6">
      <c r="A19" s="27" t="s">
        <v>38</v>
      </c>
      <c r="B19" s="167">
        <v>1015.4</v>
      </c>
      <c r="C19" s="117">
        <v>231.12983618000001</v>
      </c>
      <c r="D19" s="117">
        <v>190.13605863000001</v>
      </c>
      <c r="E19" s="194">
        <v>22.762442011030139</v>
      </c>
      <c r="F19" s="194">
        <v>18.725237209966515</v>
      </c>
    </row>
    <row r="20" spans="1:6">
      <c r="A20" s="27" t="s">
        <v>39</v>
      </c>
      <c r="B20" s="167">
        <v>1836.46398458</v>
      </c>
      <c r="C20" s="117">
        <v>1328.49360254</v>
      </c>
      <c r="D20" s="117">
        <v>1113.8160675199999</v>
      </c>
      <c r="E20" s="194">
        <v>72.339758018387002</v>
      </c>
      <c r="F20" s="194">
        <v>60.65003598612526</v>
      </c>
    </row>
    <row r="21" spans="1:6">
      <c r="A21" s="27" t="s">
        <v>40</v>
      </c>
      <c r="B21" s="167">
        <v>63.186853220000003</v>
      </c>
      <c r="C21" s="117">
        <v>3.0562159000000002</v>
      </c>
      <c r="D21" s="117">
        <v>1.3310109500000009</v>
      </c>
      <c r="E21" s="194">
        <v>4.8367907946912005</v>
      </c>
      <c r="F21" s="194">
        <v>2.1064681688859723</v>
      </c>
    </row>
    <row r="22" spans="1:6">
      <c r="A22" s="27" t="s">
        <v>41</v>
      </c>
      <c r="B22" s="167">
        <v>2506.6230673199998</v>
      </c>
      <c r="C22" s="117">
        <v>290.21199012999989</v>
      </c>
      <c r="D22" s="117">
        <v>121.71613232</v>
      </c>
      <c r="E22" s="194">
        <v>11.577807366158373</v>
      </c>
      <c r="F22" s="194">
        <v>4.8557812264184959</v>
      </c>
    </row>
    <row r="23" spans="1:6">
      <c r="A23" s="27" t="s">
        <v>42</v>
      </c>
      <c r="B23" s="167">
        <v>2989.51969388</v>
      </c>
      <c r="C23" s="117">
        <v>28.221516400000002</v>
      </c>
      <c r="D23" s="117">
        <v>3.5133020799999999</v>
      </c>
      <c r="E23" s="194">
        <v>0.94401506896822673</v>
      </c>
      <c r="F23" s="194">
        <v>0.11752062002442271</v>
      </c>
    </row>
    <row r="24" spans="1:6">
      <c r="A24" s="27" t="s">
        <v>43</v>
      </c>
      <c r="B24" s="167">
        <v>75.956722179999986</v>
      </c>
      <c r="C24" s="117">
        <v>17.45896643</v>
      </c>
      <c r="D24" s="117">
        <v>17.418813830000001</v>
      </c>
      <c r="E24" s="194">
        <v>22.985413178607498</v>
      </c>
      <c r="F24" s="194">
        <v>22.932550707916825</v>
      </c>
    </row>
    <row r="25" spans="1:6">
      <c r="A25" s="27" t="s">
        <v>44</v>
      </c>
      <c r="B25" s="167">
        <v>262.82</v>
      </c>
      <c r="C25" s="117">
        <v>216.15010889000001</v>
      </c>
      <c r="D25" s="117">
        <v>192.47922507000001</v>
      </c>
      <c r="E25" s="194">
        <v>82.24264092915304</v>
      </c>
      <c r="F25" s="194">
        <v>73.236140731298988</v>
      </c>
    </row>
    <row r="26" spans="1:6">
      <c r="A26" s="27" t="s">
        <v>45</v>
      </c>
      <c r="B26" s="167">
        <v>146.47999999999999</v>
      </c>
      <c r="C26" s="117">
        <v>0</v>
      </c>
      <c r="D26" s="117">
        <v>0</v>
      </c>
      <c r="E26" s="194">
        <v>0</v>
      </c>
      <c r="F26" s="194">
        <v>0</v>
      </c>
    </row>
    <row r="27" spans="1:6">
      <c r="A27" s="27" t="s">
        <v>46</v>
      </c>
      <c r="B27" s="167">
        <v>870.76</v>
      </c>
      <c r="C27" s="117">
        <v>174.77</v>
      </c>
      <c r="D27" s="117">
        <v>75.2</v>
      </c>
      <c r="E27" s="194">
        <v>20.07097248380725</v>
      </c>
      <c r="F27" s="194">
        <v>8.636133951950022</v>
      </c>
    </row>
    <row r="28" spans="1:6">
      <c r="A28" s="27" t="s">
        <v>47</v>
      </c>
      <c r="B28" s="167">
        <v>402.84</v>
      </c>
      <c r="C28" s="117">
        <v>149.11000000000001</v>
      </c>
      <c r="D28" s="117">
        <v>134.49</v>
      </c>
      <c r="E28" s="194">
        <v>37.014695660808265</v>
      </c>
      <c r="F28" s="194">
        <v>33.385463211200481</v>
      </c>
    </row>
    <row r="29" spans="1:6">
      <c r="A29" s="27" t="s">
        <v>48</v>
      </c>
      <c r="B29" s="167">
        <v>153.72</v>
      </c>
      <c r="C29" s="117">
        <v>0</v>
      </c>
      <c r="D29" s="117">
        <v>0</v>
      </c>
      <c r="E29" s="194">
        <v>0</v>
      </c>
      <c r="F29" s="194">
        <v>0</v>
      </c>
    </row>
    <row r="30" spans="1:6">
      <c r="A30" s="28" t="s">
        <v>24</v>
      </c>
      <c r="B30" s="168">
        <v>19189.713029479997</v>
      </c>
      <c r="C30" s="118">
        <v>4386.5406411000004</v>
      </c>
      <c r="D30" s="118">
        <v>2672.0346361499996</v>
      </c>
      <c r="E30" s="195">
        <v>22.858813127435639</v>
      </c>
      <c r="F30" s="195">
        <v>13.924307424739046</v>
      </c>
    </row>
    <row r="32" spans="1:6">
      <c r="A32" s="27" t="s">
        <v>167</v>
      </c>
    </row>
    <row r="33" spans="1:1">
      <c r="A33" s="27" t="s">
        <v>168</v>
      </c>
    </row>
    <row r="34" spans="1:1">
      <c r="A34" s="27" t="s">
        <v>49</v>
      </c>
    </row>
    <row r="35" spans="1:1">
      <c r="A35" s="25" t="s">
        <v>16</v>
      </c>
    </row>
  </sheetData>
  <mergeCells count="3">
    <mergeCell ref="C3:F3"/>
    <mergeCell ref="A3:A4"/>
    <mergeCell ref="B3: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election activeCell="F20" sqref="F20"/>
    </sheetView>
  </sheetViews>
  <sheetFormatPr defaultColWidth="8.625" defaultRowHeight="15"/>
  <cols>
    <col min="1" max="1" width="32.125" style="129" customWidth="1"/>
    <col min="2" max="5" width="15.125" style="129" customWidth="1"/>
    <col min="6" max="16384" width="8.625" style="129"/>
  </cols>
  <sheetData>
    <row r="1" spans="1:5" ht="16.5">
      <c r="A1" s="130" t="s">
        <v>223</v>
      </c>
    </row>
    <row r="2" spans="1:5">
      <c r="A2" s="226" t="s">
        <v>196</v>
      </c>
      <c r="B2" s="132" t="s">
        <v>63</v>
      </c>
      <c r="C2" s="132" t="s">
        <v>197</v>
      </c>
      <c r="D2" s="133" t="s">
        <v>63</v>
      </c>
      <c r="E2" s="133" t="s">
        <v>197</v>
      </c>
    </row>
    <row r="3" spans="1:5" ht="17.45" customHeight="1">
      <c r="A3" s="227"/>
      <c r="B3" s="225" t="s">
        <v>179</v>
      </c>
      <c r="C3" s="225"/>
      <c r="D3" s="225" t="s">
        <v>178</v>
      </c>
      <c r="E3" s="225"/>
    </row>
    <row r="4" spans="1:5">
      <c r="A4" s="134" t="s">
        <v>190</v>
      </c>
      <c r="B4" s="148">
        <v>5709.5924009999999</v>
      </c>
      <c r="C4" s="148">
        <v>53196.212889000002</v>
      </c>
      <c r="D4" s="135">
        <v>18.272866540091449</v>
      </c>
      <c r="E4" s="135">
        <v>23.63930450797648</v>
      </c>
    </row>
    <row r="5" spans="1:5">
      <c r="A5" s="134" t="s">
        <v>191</v>
      </c>
      <c r="B5" s="148">
        <v>2585.6330520000001</v>
      </c>
      <c r="C5" s="148">
        <v>16000.587447</v>
      </c>
      <c r="D5" s="135">
        <v>8.2750088557232804</v>
      </c>
      <c r="E5" s="135">
        <v>7.1103324545938236</v>
      </c>
    </row>
    <row r="6" spans="1:5" ht="19.5" customHeight="1">
      <c r="A6" s="134" t="s">
        <v>192</v>
      </c>
      <c r="B6" s="148">
        <v>5506.7355429999998</v>
      </c>
      <c r="C6" s="148">
        <v>43314.318826000002</v>
      </c>
      <c r="D6" s="135">
        <v>17.623647465831954</v>
      </c>
      <c r="E6" s="135">
        <v>19.247993732559866</v>
      </c>
    </row>
    <row r="7" spans="1:5" ht="18.95" customHeight="1">
      <c r="A7" s="134" t="s">
        <v>193</v>
      </c>
      <c r="B7" s="148">
        <v>10662.559171999999</v>
      </c>
      <c r="C7" s="148">
        <v>62946.813774589995</v>
      </c>
      <c r="D7" s="135">
        <v>34.124243385860566</v>
      </c>
      <c r="E7" s="135">
        <v>27.972271291742956</v>
      </c>
    </row>
    <row r="8" spans="1:5" ht="17.45" customHeight="1">
      <c r="A8" s="134" t="s">
        <v>194</v>
      </c>
      <c r="B8" s="148">
        <v>3438.9957880000002</v>
      </c>
      <c r="C8" s="148">
        <v>27696.346896999999</v>
      </c>
      <c r="D8" s="135">
        <v>11.006094069876957</v>
      </c>
      <c r="E8" s="135">
        <v>12.307687756323666</v>
      </c>
    </row>
    <row r="9" spans="1:5" ht="17.100000000000001" customHeight="1">
      <c r="A9" s="134" t="s">
        <v>195</v>
      </c>
      <c r="B9" s="148">
        <v>3342.771475</v>
      </c>
      <c r="C9" s="148">
        <v>21878.621921409998</v>
      </c>
      <c r="D9" s="135">
        <v>10.698139682615787</v>
      </c>
      <c r="E9" s="135">
        <v>9.7224102568032045</v>
      </c>
    </row>
    <row r="10" spans="1:5" ht="17.45" customHeight="1">
      <c r="A10" s="136" t="s">
        <v>3</v>
      </c>
      <c r="B10" s="149">
        <v>31246.287431000001</v>
      </c>
      <c r="C10" s="149">
        <v>225032.901755</v>
      </c>
      <c r="D10" s="149">
        <v>100</v>
      </c>
      <c r="E10" s="149">
        <v>100</v>
      </c>
    </row>
    <row r="11" spans="1:5" ht="18" customHeight="1">
      <c r="A11" s="160"/>
    </row>
    <row r="13" spans="1:5" ht="16.5">
      <c r="A13" s="236" t="s">
        <v>207</v>
      </c>
      <c r="B13" s="236"/>
      <c r="C13" s="236"/>
      <c r="D13" s="236"/>
      <c r="E13" s="236"/>
    </row>
  </sheetData>
  <mergeCells count="4">
    <mergeCell ref="B3:C3"/>
    <mergeCell ref="D3:E3"/>
    <mergeCell ref="A2:A3"/>
    <mergeCell ref="A13:E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election activeCell="J16" sqref="J16"/>
    </sheetView>
  </sheetViews>
  <sheetFormatPr defaultColWidth="8.625" defaultRowHeight="15"/>
  <cols>
    <col min="1" max="1" width="28.875" style="129" customWidth="1"/>
    <col min="2" max="3" width="11.375" style="129" customWidth="1"/>
    <col min="4" max="4" width="13.25" style="129" customWidth="1"/>
    <col min="5" max="5" width="13.375" style="129" customWidth="1"/>
    <col min="6" max="16384" width="8.625" style="129"/>
  </cols>
  <sheetData>
    <row r="1" spans="1:5">
      <c r="A1" s="268" t="s">
        <v>224</v>
      </c>
      <c r="B1" s="228"/>
      <c r="C1" s="228"/>
      <c r="D1" s="228"/>
      <c r="E1" s="228"/>
    </row>
    <row r="2" spans="1:5">
      <c r="A2" s="226" t="s">
        <v>196</v>
      </c>
      <c r="B2" s="140" t="s">
        <v>62</v>
      </c>
      <c r="C2" s="140" t="s">
        <v>208</v>
      </c>
      <c r="D2" s="141" t="s">
        <v>62</v>
      </c>
      <c r="E2" s="141" t="s">
        <v>197</v>
      </c>
    </row>
    <row r="3" spans="1:5" ht="14.1" customHeight="1">
      <c r="A3" s="227"/>
      <c r="B3" s="229" t="s">
        <v>179</v>
      </c>
      <c r="C3" s="229"/>
      <c r="D3" s="229" t="s">
        <v>178</v>
      </c>
      <c r="E3" s="229"/>
    </row>
    <row r="4" spans="1:5">
      <c r="A4" s="138" t="s">
        <v>190</v>
      </c>
      <c r="B4" s="169">
        <v>3817.2482730000002</v>
      </c>
      <c r="C4" s="169">
        <v>35448.742116000001</v>
      </c>
      <c r="D4" s="135">
        <v>15.423435391456827</v>
      </c>
      <c r="E4" s="135">
        <v>20.679230856064432</v>
      </c>
    </row>
    <row r="5" spans="1:5">
      <c r="A5" s="138" t="s">
        <v>191</v>
      </c>
      <c r="B5" s="169">
        <v>1917.379639</v>
      </c>
      <c r="C5" s="169">
        <v>11875.931316</v>
      </c>
      <c r="D5" s="135">
        <v>7.7470939451811009</v>
      </c>
      <c r="E5" s="135">
        <v>6.9278939295135888</v>
      </c>
    </row>
    <row r="6" spans="1:5">
      <c r="A6" s="138" t="s">
        <v>192</v>
      </c>
      <c r="B6" s="169">
        <v>3900.2187490000001</v>
      </c>
      <c r="C6" s="169">
        <v>31686.797964000001</v>
      </c>
      <c r="D6" s="135">
        <v>15.758674203413564</v>
      </c>
      <c r="E6" s="135">
        <v>18.484678752289874</v>
      </c>
    </row>
    <row r="7" spans="1:5">
      <c r="A7" s="138" t="s">
        <v>193</v>
      </c>
      <c r="B7" s="169">
        <v>8701.5032310000006</v>
      </c>
      <c r="C7" s="169">
        <v>47195.679334020002</v>
      </c>
      <c r="D7" s="135">
        <v>35.158067616704201</v>
      </c>
      <c r="E7" s="135">
        <v>27.531875324751759</v>
      </c>
    </row>
    <row r="8" spans="1:5">
      <c r="A8" s="138" t="s">
        <v>194</v>
      </c>
      <c r="B8" s="169">
        <v>3438.9957880000002</v>
      </c>
      <c r="C8" s="169">
        <v>25977.764854000001</v>
      </c>
      <c r="D8" s="135">
        <v>13.89512170923711</v>
      </c>
      <c r="E8" s="135">
        <v>15.154280927163121</v>
      </c>
    </row>
    <row r="9" spans="1:5">
      <c r="A9" s="138" t="s">
        <v>195</v>
      </c>
      <c r="B9" s="169">
        <v>2974.3172589999999</v>
      </c>
      <c r="C9" s="169">
        <v>19237.04088398</v>
      </c>
      <c r="D9" s="135">
        <v>12.0176071340072</v>
      </c>
      <c r="E9" s="135">
        <v>11.222040210217207</v>
      </c>
    </row>
    <row r="10" spans="1:5">
      <c r="A10" s="136" t="s">
        <v>3</v>
      </c>
      <c r="B10" s="170">
        <v>24749.662939000002</v>
      </c>
      <c r="C10" s="170">
        <v>171421.95646800002</v>
      </c>
      <c r="D10" s="149">
        <v>100</v>
      </c>
      <c r="E10" s="149">
        <v>100</v>
      </c>
    </row>
    <row r="11" spans="1:5" ht="15.75">
      <c r="A11" s="143"/>
    </row>
    <row r="13" spans="1:5" ht="16.5">
      <c r="A13" s="236" t="s">
        <v>207</v>
      </c>
      <c r="B13" s="236"/>
      <c r="C13" s="236"/>
      <c r="D13" s="236"/>
      <c r="E13" s="236"/>
    </row>
  </sheetData>
  <mergeCells count="5">
    <mergeCell ref="A1:E1"/>
    <mergeCell ref="A2:A3"/>
    <mergeCell ref="B3:C3"/>
    <mergeCell ref="D3:E3"/>
    <mergeCell ref="A13:E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1"/>
  <sheetViews>
    <sheetView zoomScale="90" zoomScaleNormal="90" workbookViewId="0">
      <selection activeCell="Q28" sqref="Q28"/>
    </sheetView>
  </sheetViews>
  <sheetFormatPr defaultColWidth="8.625" defaultRowHeight="15"/>
  <cols>
    <col min="1" max="1" width="34.875" style="139" customWidth="1"/>
    <col min="2" max="2" width="14.25" style="129" customWidth="1"/>
    <col min="3" max="3" width="14.875" style="129" customWidth="1"/>
    <col min="4" max="4" width="11" style="129" customWidth="1"/>
    <col min="5" max="5" width="10.125" style="129" customWidth="1"/>
    <col min="6" max="6" width="13.25" style="129" customWidth="1"/>
    <col min="7" max="7" width="11.75" style="129" customWidth="1"/>
    <col min="8" max="16384" width="8.625" style="129"/>
  </cols>
  <sheetData>
    <row r="1" spans="1:7" ht="15.75">
      <c r="A1" s="230" t="s">
        <v>225</v>
      </c>
      <c r="B1" s="231"/>
      <c r="C1" s="231"/>
      <c r="D1" s="231"/>
      <c r="E1" s="231"/>
      <c r="F1" s="231"/>
      <c r="G1" s="231"/>
    </row>
    <row r="2" spans="1:7" ht="25.5" customHeight="1">
      <c r="A2" s="144"/>
      <c r="B2" s="146"/>
      <c r="C2" s="146"/>
      <c r="D2" s="146"/>
      <c r="E2" s="146"/>
      <c r="F2" s="146"/>
      <c r="G2" s="146"/>
    </row>
    <row r="3" spans="1:7">
      <c r="A3" s="226" t="s">
        <v>196</v>
      </c>
      <c r="B3" s="132">
        <v>2014</v>
      </c>
      <c r="C3" s="132">
        <v>2023</v>
      </c>
      <c r="D3" s="132">
        <v>2014</v>
      </c>
      <c r="E3" s="132">
        <v>2023</v>
      </c>
      <c r="F3" s="233" t="s">
        <v>211</v>
      </c>
      <c r="G3" s="233"/>
    </row>
    <row r="4" spans="1:7">
      <c r="A4" s="227"/>
      <c r="B4" s="232" t="s">
        <v>179</v>
      </c>
      <c r="C4" s="232"/>
      <c r="D4" s="232" t="s">
        <v>178</v>
      </c>
      <c r="E4" s="232"/>
      <c r="F4" s="142" t="s">
        <v>209</v>
      </c>
      <c r="G4" s="142" t="s">
        <v>210</v>
      </c>
    </row>
    <row r="5" spans="1:7">
      <c r="A5" s="138" t="s">
        <v>190</v>
      </c>
      <c r="B5" s="148">
        <v>5709.5924009999999</v>
      </c>
      <c r="C5" s="148">
        <v>5740.5314170000001</v>
      </c>
      <c r="D5" s="135">
        <v>18.272866540091449</v>
      </c>
      <c r="E5" s="135">
        <v>19.728030846269405</v>
      </c>
      <c r="F5" s="148">
        <v>30.939016000000265</v>
      </c>
      <c r="G5" s="135">
        <v>0.54187784043185327</v>
      </c>
    </row>
    <row r="6" spans="1:7">
      <c r="A6" s="138" t="s">
        <v>191</v>
      </c>
      <c r="B6" s="148">
        <v>2585.6330520000001</v>
      </c>
      <c r="C6" s="148">
        <v>1707.945416</v>
      </c>
      <c r="D6" s="135">
        <v>8.2750088557232804</v>
      </c>
      <c r="E6" s="135">
        <v>5.8695610916456076</v>
      </c>
      <c r="F6" s="148">
        <v>-877.68763600000011</v>
      </c>
      <c r="G6" s="135">
        <v>-33.944787150717474</v>
      </c>
    </row>
    <row r="7" spans="1:7">
      <c r="A7" s="138" t="s">
        <v>192</v>
      </c>
      <c r="B7" s="148">
        <v>5506.7355429999998</v>
      </c>
      <c r="C7" s="148">
        <v>9238.2025539999995</v>
      </c>
      <c r="D7" s="135">
        <v>17.623647465831954</v>
      </c>
      <c r="E7" s="135">
        <v>31.748200943501043</v>
      </c>
      <c r="F7" s="148">
        <v>3731.4670109999997</v>
      </c>
      <c r="G7" s="135">
        <v>67.761870564918098</v>
      </c>
    </row>
    <row r="8" spans="1:7">
      <c r="A8" s="138" t="s">
        <v>193</v>
      </c>
      <c r="B8" s="148">
        <v>10662.559171999999</v>
      </c>
      <c r="C8" s="148">
        <v>7119.66704854</v>
      </c>
      <c r="D8" s="135">
        <v>34.124243385860566</v>
      </c>
      <c r="E8" s="135">
        <v>24.467597326062148</v>
      </c>
      <c r="F8" s="148">
        <v>-3542.8921234599993</v>
      </c>
      <c r="G8" s="135">
        <v>-33.227408789098909</v>
      </c>
    </row>
    <row r="9" spans="1:7">
      <c r="A9" s="138" t="s">
        <v>194</v>
      </c>
      <c r="B9" s="148">
        <v>3438.9957880000002</v>
      </c>
      <c r="C9" s="148">
        <v>2749.524617</v>
      </c>
      <c r="D9" s="135">
        <v>11.006094069876957</v>
      </c>
      <c r="E9" s="135">
        <v>9.4490740519455763</v>
      </c>
      <c r="F9" s="148">
        <v>-689.47117100000014</v>
      </c>
      <c r="G9" s="135">
        <v>-20.048619233726146</v>
      </c>
    </row>
    <row r="10" spans="1:7">
      <c r="A10" s="138" t="s">
        <v>195</v>
      </c>
      <c r="B10" s="148">
        <v>3342.771475</v>
      </c>
      <c r="C10" s="148">
        <v>2542.47871046</v>
      </c>
      <c r="D10" s="135">
        <v>10.698139682615787</v>
      </c>
      <c r="E10" s="135">
        <v>8.7375357405762166</v>
      </c>
      <c r="F10" s="148">
        <v>-800.29276454000001</v>
      </c>
      <c r="G10" s="135">
        <v>-23.940995384376372</v>
      </c>
    </row>
    <row r="11" spans="1:7">
      <c r="A11" s="136" t="s">
        <v>3</v>
      </c>
      <c r="B11" s="149">
        <v>31246.287431000001</v>
      </c>
      <c r="C11" s="149">
        <v>29098.349762999998</v>
      </c>
      <c r="D11" s="149">
        <v>100</v>
      </c>
      <c r="E11" s="149">
        <v>100</v>
      </c>
      <c r="F11" s="149">
        <v>-2147.9376680000023</v>
      </c>
      <c r="G11" s="137">
        <v>-6.8742172097827945</v>
      </c>
    </row>
    <row r="13" spans="1:7">
      <c r="D13" s="148"/>
      <c r="E13" s="148"/>
      <c r="F13" s="148"/>
      <c r="G13" s="148"/>
    </row>
    <row r="14" spans="1:7" ht="16.5">
      <c r="A14" s="236" t="s">
        <v>207</v>
      </c>
      <c r="B14" s="236"/>
      <c r="C14" s="236"/>
      <c r="D14" s="236"/>
      <c r="E14" s="236"/>
      <c r="F14" s="236"/>
      <c r="G14" s="236"/>
    </row>
    <row r="15" spans="1:7">
      <c r="D15" s="148"/>
      <c r="E15" s="148"/>
      <c r="F15" s="148"/>
      <c r="G15" s="148"/>
    </row>
    <row r="16" spans="1:7">
      <c r="D16" s="148"/>
      <c r="E16" s="148"/>
      <c r="F16" s="148"/>
      <c r="G16" s="148"/>
    </row>
    <row r="17" spans="2:7">
      <c r="D17" s="148"/>
      <c r="E17" s="148"/>
      <c r="F17" s="148"/>
      <c r="G17" s="148"/>
    </row>
    <row r="18" spans="2:7">
      <c r="D18" s="148"/>
      <c r="E18" s="148"/>
      <c r="F18" s="148"/>
      <c r="G18" s="148"/>
    </row>
    <row r="19" spans="2:7">
      <c r="D19" s="148"/>
      <c r="E19" s="148"/>
      <c r="F19" s="148"/>
      <c r="G19" s="148"/>
    </row>
    <row r="21" spans="2:7">
      <c r="B21" s="150"/>
      <c r="C21" s="150"/>
    </row>
  </sheetData>
  <mergeCells count="6">
    <mergeCell ref="A14:G14"/>
    <mergeCell ref="A1:G1"/>
    <mergeCell ref="A3:A4"/>
    <mergeCell ref="B4:C4"/>
    <mergeCell ref="D4:E4"/>
    <mergeCell ref="F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0"/>
  <sheetViews>
    <sheetView zoomScale="90" zoomScaleNormal="90" workbookViewId="0">
      <selection activeCell="L22" sqref="L22"/>
    </sheetView>
  </sheetViews>
  <sheetFormatPr defaultColWidth="8.625" defaultRowHeight="15"/>
  <cols>
    <col min="1" max="1" width="36.75" style="139" customWidth="1"/>
    <col min="2" max="2" width="14.25" style="129" customWidth="1"/>
    <col min="3" max="3" width="14.875" style="129" customWidth="1"/>
    <col min="4" max="4" width="11" style="129" customWidth="1"/>
    <col min="5" max="5" width="10.125" style="129" customWidth="1"/>
    <col min="6" max="6" width="13.25" style="129" customWidth="1"/>
    <col min="7" max="7" width="11.75" style="129" customWidth="1"/>
    <col min="8" max="16384" width="8.625" style="129"/>
  </cols>
  <sheetData>
    <row r="1" spans="1:7" ht="23.1" customHeight="1">
      <c r="A1" s="230" t="s">
        <v>226</v>
      </c>
      <c r="B1" s="231"/>
      <c r="C1" s="231"/>
      <c r="D1" s="231"/>
      <c r="E1" s="231"/>
      <c r="F1" s="231"/>
      <c r="G1" s="231"/>
    </row>
    <row r="2" spans="1:7" ht="15.75">
      <c r="A2" s="144"/>
      <c r="B2" s="145"/>
      <c r="C2" s="145"/>
      <c r="D2" s="145"/>
      <c r="E2" s="145"/>
      <c r="F2" s="145"/>
      <c r="G2" s="145"/>
    </row>
    <row r="3" spans="1:7">
      <c r="A3" s="226" t="s">
        <v>196</v>
      </c>
      <c r="B3" s="132">
        <v>2014</v>
      </c>
      <c r="C3" s="132">
        <v>2023</v>
      </c>
      <c r="D3" s="132">
        <v>2014</v>
      </c>
      <c r="E3" s="132">
        <v>2023</v>
      </c>
      <c r="F3" s="233" t="s">
        <v>211</v>
      </c>
      <c r="G3" s="233"/>
    </row>
    <row r="4" spans="1:7">
      <c r="A4" s="227"/>
      <c r="B4" s="232" t="s">
        <v>179</v>
      </c>
      <c r="C4" s="232"/>
      <c r="D4" s="232" t="s">
        <v>178</v>
      </c>
      <c r="E4" s="232"/>
      <c r="F4" s="142" t="s">
        <v>209</v>
      </c>
      <c r="G4" s="142" t="s">
        <v>210</v>
      </c>
    </row>
    <row r="5" spans="1:7">
      <c r="A5" s="138" t="s">
        <v>190</v>
      </c>
      <c r="B5" s="171">
        <v>3817.2482730000002</v>
      </c>
      <c r="C5" s="171">
        <v>2931.6629109999999</v>
      </c>
      <c r="D5" s="135">
        <f>B5/B$11*100</f>
        <v>15.423435391456827</v>
      </c>
      <c r="E5" s="135">
        <f>C5/C$11*100</f>
        <v>13.392676438447332</v>
      </c>
      <c r="F5" s="148">
        <v>-885.58536200000003</v>
      </c>
      <c r="G5" s="135">
        <v>-23.199574632435755</v>
      </c>
    </row>
    <row r="6" spans="1:7">
      <c r="A6" s="138" t="s">
        <v>191</v>
      </c>
      <c r="B6" s="171">
        <v>1917.379639</v>
      </c>
      <c r="C6" s="171">
        <v>1254.893229</v>
      </c>
      <c r="D6" s="135">
        <f t="shared" ref="D6:E11" si="0">B6/B$11*100</f>
        <v>7.7470939451811009</v>
      </c>
      <c r="E6" s="135">
        <f t="shared" si="0"/>
        <v>5.7327119423367403</v>
      </c>
      <c r="F6" s="148">
        <v>-662.48640999999998</v>
      </c>
      <c r="G6" s="135">
        <v>-34.551655630677111</v>
      </c>
    </row>
    <row r="7" spans="1:7">
      <c r="A7" s="138" t="s">
        <v>192</v>
      </c>
      <c r="B7" s="171">
        <v>3900.2187490000001</v>
      </c>
      <c r="C7" s="171">
        <v>7178.2643950000001</v>
      </c>
      <c r="D7" s="135">
        <f t="shared" si="0"/>
        <v>15.758674203413561</v>
      </c>
      <c r="E7" s="135">
        <f t="shared" si="0"/>
        <v>32.792369160569528</v>
      </c>
      <c r="F7" s="148">
        <v>3278.045646</v>
      </c>
      <c r="G7" s="135">
        <v>84.047738267000469</v>
      </c>
    </row>
    <row r="8" spans="1:7">
      <c r="A8" s="138" t="s">
        <v>193</v>
      </c>
      <c r="B8" s="171">
        <v>8701.5032310000006</v>
      </c>
      <c r="C8" s="171">
        <v>5761.6122949999999</v>
      </c>
      <c r="D8" s="135">
        <f t="shared" si="0"/>
        <v>35.158067616704201</v>
      </c>
      <c r="E8" s="135">
        <f t="shared" si="0"/>
        <v>26.320696332851668</v>
      </c>
      <c r="F8" s="148">
        <v>-2939.8909359999998</v>
      </c>
      <c r="G8" s="135">
        <v>-33.786012117151628</v>
      </c>
    </row>
    <row r="9" spans="1:7">
      <c r="A9" s="138" t="s">
        <v>194</v>
      </c>
      <c r="B9" s="171">
        <v>3438.9957880000002</v>
      </c>
      <c r="C9" s="171">
        <v>2749.524617</v>
      </c>
      <c r="D9" s="135">
        <f t="shared" si="0"/>
        <v>13.895121709237108</v>
      </c>
      <c r="E9" s="135">
        <f t="shared" si="0"/>
        <v>12.560616507736972</v>
      </c>
      <c r="F9" s="148">
        <v>-689.47117100000003</v>
      </c>
      <c r="G9" s="135">
        <v>-20.048619233726146</v>
      </c>
    </row>
    <row r="10" spans="1:7">
      <c r="A10" s="138" t="s">
        <v>195</v>
      </c>
      <c r="B10" s="171">
        <v>2974.3172589999999</v>
      </c>
      <c r="C10" s="171">
        <v>2014.087642</v>
      </c>
      <c r="D10" s="135">
        <f t="shared" si="0"/>
        <v>12.0176071340072</v>
      </c>
      <c r="E10" s="135">
        <f t="shared" si="0"/>
        <v>9.2009296180577635</v>
      </c>
      <c r="F10" s="148">
        <v>-960.22961699999996</v>
      </c>
      <c r="G10" s="135">
        <v>-32.284034734170909</v>
      </c>
    </row>
    <row r="11" spans="1:7">
      <c r="A11" s="136" t="s">
        <v>3</v>
      </c>
      <c r="B11" s="172">
        <v>24749.662939000002</v>
      </c>
      <c r="C11" s="172">
        <v>21890.045088999999</v>
      </c>
      <c r="D11" s="149">
        <f t="shared" si="0"/>
        <v>100</v>
      </c>
      <c r="E11" s="149">
        <f t="shared" si="0"/>
        <v>100</v>
      </c>
      <c r="F11" s="149">
        <v>-2859.6178500000001</v>
      </c>
      <c r="G11" s="137">
        <v>-11.55416886705909</v>
      </c>
    </row>
    <row r="13" spans="1:7">
      <c r="D13" s="150"/>
      <c r="E13" s="150"/>
    </row>
    <row r="14" spans="1:7" ht="16.5">
      <c r="A14" s="236" t="s">
        <v>207</v>
      </c>
      <c r="B14" s="236"/>
      <c r="C14" s="236"/>
      <c r="D14" s="236"/>
      <c r="E14" s="236"/>
      <c r="F14" s="236"/>
      <c r="G14" s="236"/>
    </row>
    <row r="15" spans="1:7">
      <c r="D15" s="151"/>
      <c r="E15" s="151"/>
      <c r="F15" s="151"/>
      <c r="G15" s="151"/>
    </row>
    <row r="16" spans="1:7">
      <c r="D16" s="151"/>
      <c r="E16" s="151"/>
      <c r="F16" s="151"/>
      <c r="G16" s="151"/>
    </row>
    <row r="17" spans="2:7">
      <c r="D17" s="151"/>
      <c r="E17" s="151"/>
      <c r="F17" s="151"/>
      <c r="G17" s="151"/>
    </row>
    <row r="18" spans="2:7">
      <c r="D18" s="151"/>
      <c r="E18" s="151"/>
      <c r="F18" s="151"/>
      <c r="G18" s="151"/>
    </row>
    <row r="19" spans="2:7">
      <c r="D19" s="151"/>
      <c r="E19" s="151"/>
      <c r="F19" s="151"/>
      <c r="G19" s="151"/>
    </row>
    <row r="20" spans="2:7">
      <c r="B20" s="150"/>
      <c r="C20" s="150"/>
      <c r="D20" s="151"/>
      <c r="E20" s="151"/>
      <c r="F20" s="151"/>
      <c r="G20" s="151"/>
    </row>
  </sheetData>
  <mergeCells count="6">
    <mergeCell ref="A14:G14"/>
    <mergeCell ref="A1:G1"/>
    <mergeCell ref="A3:A4"/>
    <mergeCell ref="F3:G3"/>
    <mergeCell ref="B4:C4"/>
    <mergeCell ref="D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9"/>
  <sheetViews>
    <sheetView zoomScale="80" zoomScaleNormal="80" workbookViewId="0">
      <selection activeCell="N26" sqref="N26"/>
    </sheetView>
  </sheetViews>
  <sheetFormatPr defaultColWidth="8.625" defaultRowHeight="15"/>
  <cols>
    <col min="1" max="1" width="24.875" style="129" customWidth="1"/>
    <col min="2" max="2" width="14.25" style="129" customWidth="1"/>
    <col min="3" max="3" width="14.875" style="129" customWidth="1"/>
    <col min="4" max="4" width="11" style="129" customWidth="1"/>
    <col min="5" max="5" width="10.125" style="129" customWidth="1"/>
    <col min="6" max="8" width="13.25" style="129" customWidth="1"/>
    <col min="9" max="9" width="11.75" style="129" customWidth="1"/>
    <col min="10" max="16384" width="8.625" style="129"/>
  </cols>
  <sheetData>
    <row r="1" spans="1:9" ht="15.75">
      <c r="A1" s="230" t="s">
        <v>227</v>
      </c>
      <c r="B1" s="231"/>
      <c r="C1" s="231"/>
      <c r="D1" s="231"/>
      <c r="E1" s="231"/>
      <c r="F1" s="231"/>
      <c r="G1" s="231"/>
      <c r="H1" s="231"/>
      <c r="I1" s="231"/>
    </row>
    <row r="2" spans="1:9">
      <c r="A2" s="234" t="s">
        <v>196</v>
      </c>
      <c r="B2" s="132" t="s">
        <v>63</v>
      </c>
      <c r="C2" s="132" t="s">
        <v>197</v>
      </c>
      <c r="D2" s="133" t="s">
        <v>63</v>
      </c>
      <c r="E2" s="133" t="s">
        <v>197</v>
      </c>
      <c r="F2" s="133" t="s">
        <v>63</v>
      </c>
      <c r="G2" s="133" t="s">
        <v>197</v>
      </c>
      <c r="H2" s="133" t="s">
        <v>63</v>
      </c>
      <c r="I2" s="133" t="s">
        <v>197</v>
      </c>
    </row>
    <row r="3" spans="1:9" ht="29.1" customHeight="1">
      <c r="A3" s="229"/>
      <c r="B3" s="225" t="s">
        <v>179</v>
      </c>
      <c r="C3" s="225"/>
      <c r="D3" s="225" t="s">
        <v>178</v>
      </c>
      <c r="E3" s="225"/>
      <c r="F3" s="233" t="s">
        <v>212</v>
      </c>
      <c r="G3" s="233"/>
      <c r="H3" s="233" t="s">
        <v>213</v>
      </c>
      <c r="I3" s="233"/>
    </row>
    <row r="4" spans="1:9">
      <c r="A4" s="138" t="s">
        <v>190</v>
      </c>
      <c r="B4" s="173">
        <v>5740.5314170000001</v>
      </c>
      <c r="C4" s="173">
        <v>53051.722093199998</v>
      </c>
      <c r="D4" s="152">
        <v>19.728030846269405</v>
      </c>
      <c r="E4" s="152">
        <v>23.482521760529401</v>
      </c>
      <c r="F4" s="173">
        <v>30.939015999999999</v>
      </c>
      <c r="G4" s="173">
        <v>-144.49079580000304</v>
      </c>
      <c r="H4" s="152">
        <v>0.54187784043185327</v>
      </c>
      <c r="I4" s="152">
        <v>-0.27161857574617138</v>
      </c>
    </row>
    <row r="5" spans="1:9">
      <c r="A5" s="138" t="s">
        <v>191</v>
      </c>
      <c r="B5" s="173">
        <v>1707.945416</v>
      </c>
      <c r="C5" s="173">
        <v>13636.204678</v>
      </c>
      <c r="D5" s="152">
        <v>5.8695610916456076</v>
      </c>
      <c r="E5" s="152">
        <v>6.0358544538785415</v>
      </c>
      <c r="F5" s="173">
        <v>-877.687636</v>
      </c>
      <c r="G5" s="173">
        <v>-2364.3827689999998</v>
      </c>
      <c r="H5" s="152">
        <v>-33.944787150717474</v>
      </c>
      <c r="I5" s="152">
        <v>-14.776849767745906</v>
      </c>
    </row>
    <row r="6" spans="1:9">
      <c r="A6" s="138" t="s">
        <v>192</v>
      </c>
      <c r="B6" s="173">
        <v>9238.2025539999995</v>
      </c>
      <c r="C6" s="173">
        <v>51182.837603800006</v>
      </c>
      <c r="D6" s="152">
        <v>31.748200943501043</v>
      </c>
      <c r="E6" s="152">
        <v>22.655289034452135</v>
      </c>
      <c r="F6" s="173">
        <v>3731.4670110000002</v>
      </c>
      <c r="G6" s="173">
        <v>7868.5187778000027</v>
      </c>
      <c r="H6" s="152">
        <v>67.761870564918098</v>
      </c>
      <c r="I6" s="152">
        <v>18.166091470603526</v>
      </c>
    </row>
    <row r="7" spans="1:9">
      <c r="A7" s="138" t="s">
        <v>193</v>
      </c>
      <c r="B7" s="173">
        <v>7119.66704854</v>
      </c>
      <c r="C7" s="173">
        <v>56465.770906400001</v>
      </c>
      <c r="D7" s="152">
        <v>24.467597326062148</v>
      </c>
      <c r="E7" s="152">
        <v>24.993697503451319</v>
      </c>
      <c r="F7" s="173">
        <v>-3542.8921234600002</v>
      </c>
      <c r="G7" s="173">
        <v>-6481.0428681899948</v>
      </c>
      <c r="H7" s="152">
        <v>-33.227408789098909</v>
      </c>
      <c r="I7" s="152">
        <v>-10.296061833087133</v>
      </c>
    </row>
    <row r="8" spans="1:9" ht="30">
      <c r="A8" s="138" t="s">
        <v>194</v>
      </c>
      <c r="B8" s="173">
        <v>2749.524617</v>
      </c>
      <c r="C8" s="173">
        <v>25336.97726</v>
      </c>
      <c r="D8" s="152">
        <v>9.4490740519455763</v>
      </c>
      <c r="E8" s="152">
        <v>11.215019916012317</v>
      </c>
      <c r="F8" s="173">
        <v>-689.47117100000003</v>
      </c>
      <c r="G8" s="173">
        <v>-2359.3696369999998</v>
      </c>
      <c r="H8" s="152">
        <v>-20.048619233726146</v>
      </c>
      <c r="I8" s="152">
        <v>-8.5187033718716201</v>
      </c>
    </row>
    <row r="9" spans="1:9">
      <c r="A9" s="138" t="s">
        <v>195</v>
      </c>
      <c r="B9" s="173">
        <v>2542.47871046</v>
      </c>
      <c r="C9" s="173">
        <v>26246.525494599999</v>
      </c>
      <c r="D9" s="152">
        <v>8.7375357405762166</v>
      </c>
      <c r="E9" s="152">
        <v>11.617617331676289</v>
      </c>
      <c r="F9" s="173">
        <v>-800.29276454000001</v>
      </c>
      <c r="G9" s="173">
        <v>4367.9035731899985</v>
      </c>
      <c r="H9" s="152">
        <v>-23.940995384376372</v>
      </c>
      <c r="I9" s="152">
        <v>19.964253639374114</v>
      </c>
    </row>
    <row r="10" spans="1:9">
      <c r="A10" s="136" t="s">
        <v>3</v>
      </c>
      <c r="B10" s="174">
        <v>29098.349762999998</v>
      </c>
      <c r="C10" s="174">
        <v>225920.03803600001</v>
      </c>
      <c r="D10" s="153">
        <v>100</v>
      </c>
      <c r="E10" s="153">
        <v>100</v>
      </c>
      <c r="F10" s="174">
        <v>-2147.937668</v>
      </c>
      <c r="G10" s="174">
        <v>887.13628100000005</v>
      </c>
      <c r="H10" s="153">
        <v>-6.8742172097827945</v>
      </c>
      <c r="I10" s="153">
        <v>0.39422514400398723</v>
      </c>
    </row>
    <row r="12" spans="1:9">
      <c r="F12" s="150"/>
      <c r="G12" s="150"/>
    </row>
    <row r="13" spans="1:9" ht="16.5">
      <c r="A13" s="236" t="s">
        <v>207</v>
      </c>
      <c r="B13" s="236"/>
      <c r="C13" s="236"/>
      <c r="D13" s="236"/>
      <c r="E13" s="236"/>
      <c r="F13" s="236"/>
      <c r="G13" s="236"/>
      <c r="H13" s="236"/>
      <c r="I13" s="236"/>
    </row>
    <row r="14" spans="1:9">
      <c r="F14" s="150"/>
      <c r="G14" s="150"/>
    </row>
    <row r="15" spans="1:9">
      <c r="F15" s="150"/>
      <c r="G15" s="150"/>
    </row>
    <row r="16" spans="1:9">
      <c r="F16" s="150"/>
      <c r="G16" s="150"/>
    </row>
    <row r="17" spans="2:7">
      <c r="F17" s="150"/>
      <c r="G17" s="150"/>
    </row>
    <row r="18" spans="2:7">
      <c r="F18" s="150"/>
      <c r="G18" s="150"/>
    </row>
    <row r="19" spans="2:7">
      <c r="B19" s="150"/>
      <c r="C19" s="150"/>
      <c r="D19" s="150"/>
      <c r="E19" s="150"/>
      <c r="F19" s="150"/>
      <c r="G19" s="150"/>
    </row>
  </sheetData>
  <mergeCells count="7">
    <mergeCell ref="A13:I13"/>
    <mergeCell ref="A1:I1"/>
    <mergeCell ref="B3:C3"/>
    <mergeCell ref="D3:E3"/>
    <mergeCell ref="F3:G3"/>
    <mergeCell ref="H3:I3"/>
    <mergeCell ref="A2:A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3"/>
  <sheetViews>
    <sheetView workbookViewId="0">
      <selection activeCell="H27" sqref="H27"/>
    </sheetView>
  </sheetViews>
  <sheetFormatPr defaultColWidth="8.625" defaultRowHeight="15"/>
  <cols>
    <col min="1" max="1" width="31" style="129" customWidth="1"/>
    <col min="2" max="2" width="14.25" style="129" customWidth="1"/>
    <col min="3" max="3" width="14.875" style="129" customWidth="1"/>
    <col min="4" max="4" width="11" style="129" customWidth="1"/>
    <col min="5" max="5" width="10.125" style="129" customWidth="1"/>
    <col min="6" max="8" width="13.25" style="129" customWidth="1"/>
    <col min="9" max="9" width="11.75" style="129" customWidth="1"/>
    <col min="10" max="16384" width="8.625" style="129"/>
  </cols>
  <sheetData>
    <row r="1" spans="1:9" ht="15.75">
      <c r="A1" s="230" t="s">
        <v>228</v>
      </c>
      <c r="B1" s="230"/>
      <c r="C1" s="230"/>
      <c r="D1" s="230"/>
      <c r="E1" s="230"/>
      <c r="F1" s="230"/>
      <c r="G1" s="230"/>
      <c r="H1" s="230"/>
      <c r="I1" s="230"/>
    </row>
    <row r="2" spans="1:9">
      <c r="A2" s="234" t="s">
        <v>196</v>
      </c>
      <c r="B2" s="132" t="s">
        <v>62</v>
      </c>
      <c r="C2" s="132" t="s">
        <v>197</v>
      </c>
      <c r="D2" s="132" t="s">
        <v>62</v>
      </c>
      <c r="E2" s="132" t="s">
        <v>197</v>
      </c>
      <c r="F2" s="132" t="s">
        <v>62</v>
      </c>
      <c r="G2" s="132" t="s">
        <v>197</v>
      </c>
      <c r="H2" s="132" t="s">
        <v>62</v>
      </c>
      <c r="I2" s="132" t="s">
        <v>197</v>
      </c>
    </row>
    <row r="3" spans="1:9">
      <c r="A3" s="229"/>
      <c r="B3" s="225" t="s">
        <v>179</v>
      </c>
      <c r="C3" s="225"/>
      <c r="D3" s="225" t="s">
        <v>178</v>
      </c>
      <c r="E3" s="225"/>
      <c r="F3" s="233" t="s">
        <v>212</v>
      </c>
      <c r="G3" s="233"/>
      <c r="H3" s="233" t="s">
        <v>213</v>
      </c>
      <c r="I3" s="233"/>
    </row>
    <row r="4" spans="1:9">
      <c r="A4" s="138" t="s">
        <v>190</v>
      </c>
      <c r="B4" s="173">
        <v>2931.6629109999999</v>
      </c>
      <c r="C4" s="173">
        <v>32958.978346249998</v>
      </c>
      <c r="D4" s="152">
        <v>13.392676438447332</v>
      </c>
      <c r="E4" s="152">
        <v>19.222900116321021</v>
      </c>
      <c r="F4" s="173">
        <v>-885.58536200000003</v>
      </c>
      <c r="G4" s="173">
        <v>-2489.7637697499999</v>
      </c>
      <c r="H4" s="152">
        <v>-23.199574632435755</v>
      </c>
      <c r="I4" s="152">
        <v>-7.023560276420163</v>
      </c>
    </row>
    <row r="5" spans="1:9">
      <c r="A5" s="138" t="s">
        <v>191</v>
      </c>
      <c r="B5" s="173">
        <v>1254.893229</v>
      </c>
      <c r="C5" s="173">
        <v>9826.0821379999998</v>
      </c>
      <c r="D5" s="152">
        <v>5.7327119423367403</v>
      </c>
      <c r="E5" s="152">
        <v>5.7309359983553954</v>
      </c>
      <c r="F5" s="173">
        <v>-662.48640999999998</v>
      </c>
      <c r="G5" s="173">
        <v>-2049.8491779999999</v>
      </c>
      <c r="H5" s="152">
        <v>-34.551655630677111</v>
      </c>
      <c r="I5" s="152">
        <v>-17.260534129549189</v>
      </c>
    </row>
    <row r="6" spans="1:9">
      <c r="A6" s="138" t="s">
        <v>192</v>
      </c>
      <c r="B6" s="173">
        <v>7178.2643950000001</v>
      </c>
      <c r="C6" s="173">
        <v>38635.672776749998</v>
      </c>
      <c r="D6" s="152">
        <v>32.792369160569521</v>
      </c>
      <c r="E6" s="152">
        <v>22.533759114497251</v>
      </c>
      <c r="F6" s="173">
        <v>3278.045646</v>
      </c>
      <c r="G6" s="173">
        <v>6948.8748127500003</v>
      </c>
      <c r="H6" s="152">
        <v>84.047738267000469</v>
      </c>
      <c r="I6" s="152">
        <v>21.929873825196079</v>
      </c>
    </row>
    <row r="7" spans="1:9">
      <c r="A7" s="138" t="s">
        <v>193</v>
      </c>
      <c r="B7" s="173">
        <v>5761.6122949999999</v>
      </c>
      <c r="C7" s="173">
        <v>42835.229311000003</v>
      </c>
      <c r="D7" s="152">
        <v>26.320696332851668</v>
      </c>
      <c r="E7" s="152">
        <v>24.98309643747638</v>
      </c>
      <c r="F7" s="173">
        <v>-2939.8909359999998</v>
      </c>
      <c r="G7" s="173">
        <v>-4360.4500230200047</v>
      </c>
      <c r="H7" s="152">
        <v>-33.786012117151628</v>
      </c>
      <c r="I7" s="152">
        <v>-9.2390873159375548</v>
      </c>
    </row>
    <row r="8" spans="1:9">
      <c r="A8" s="138" t="s">
        <v>194</v>
      </c>
      <c r="B8" s="173">
        <v>2749.524617</v>
      </c>
      <c r="C8" s="173">
        <v>24099.635011999999</v>
      </c>
      <c r="D8" s="152">
        <v>12.560616507736972</v>
      </c>
      <c r="E8" s="152">
        <v>14.055802088543143</v>
      </c>
      <c r="F8" s="173">
        <v>-689.47117100000003</v>
      </c>
      <c r="G8" s="173">
        <v>-1878.1298420000001</v>
      </c>
      <c r="H8" s="152">
        <v>-20.048619233726146</v>
      </c>
      <c r="I8" s="152">
        <v>-7.2297591904286165</v>
      </c>
    </row>
    <row r="9" spans="1:9">
      <c r="A9" s="138" t="s">
        <v>195</v>
      </c>
      <c r="B9" s="173">
        <v>2014.087642</v>
      </c>
      <c r="C9" s="173">
        <v>23101.248920999999</v>
      </c>
      <c r="D9" s="152">
        <v>9.2009296180577635</v>
      </c>
      <c r="E9" s="152">
        <v>13.47350624480681</v>
      </c>
      <c r="F9" s="173">
        <v>-960.22961699999996</v>
      </c>
      <c r="G9" s="173">
        <v>3864.2080370200006</v>
      </c>
      <c r="H9" s="152">
        <v>-32.284034734170909</v>
      </c>
      <c r="I9" s="152">
        <v>20.087330792325712</v>
      </c>
    </row>
    <row r="10" spans="1:9">
      <c r="A10" s="136" t="s">
        <v>3</v>
      </c>
      <c r="B10" s="174">
        <v>21890.045088999999</v>
      </c>
      <c r="C10" s="174">
        <v>171456.84650499999</v>
      </c>
      <c r="D10" s="174">
        <v>100</v>
      </c>
      <c r="E10" s="174">
        <v>100</v>
      </c>
      <c r="F10" s="174">
        <v>-2859.6178500000001</v>
      </c>
      <c r="G10" s="174">
        <v>34.890036999969482</v>
      </c>
      <c r="H10" s="153">
        <v>-11.55416886705909</v>
      </c>
      <c r="I10" s="153">
        <v>2.0353306961866657E-2</v>
      </c>
    </row>
    <row r="13" spans="1:9" ht="16.5">
      <c r="A13" s="236" t="s">
        <v>207</v>
      </c>
      <c r="B13" s="236"/>
      <c r="C13" s="236"/>
      <c r="D13" s="236"/>
      <c r="E13" s="236"/>
      <c r="F13" s="236"/>
      <c r="G13" s="236"/>
      <c r="H13" s="236"/>
      <c r="I13" s="236"/>
    </row>
  </sheetData>
  <mergeCells count="7">
    <mergeCell ref="A13:I13"/>
    <mergeCell ref="A1:I1"/>
    <mergeCell ref="B3:C3"/>
    <mergeCell ref="D3:E3"/>
    <mergeCell ref="F3:G3"/>
    <mergeCell ref="H3:I3"/>
    <mergeCell ref="A2:A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workbookViewId="0">
      <selection activeCell="O22" sqref="O22"/>
    </sheetView>
  </sheetViews>
  <sheetFormatPr defaultColWidth="8.625" defaultRowHeight="15"/>
  <cols>
    <col min="1" max="1" width="10.25" style="129" customWidth="1"/>
    <col min="2" max="2" width="12.375" style="129" customWidth="1"/>
    <col min="3" max="3" width="13" style="129" customWidth="1"/>
    <col min="4" max="4" width="11.5" style="129" customWidth="1"/>
    <col min="5" max="5" width="12.625" style="129" customWidth="1"/>
    <col min="6" max="6" width="13.25" style="129" customWidth="1"/>
    <col min="7" max="16384" width="8.625" style="129"/>
  </cols>
  <sheetData>
    <row r="1" spans="1:6" ht="41.45" customHeight="1">
      <c r="A1" s="235" t="s">
        <v>229</v>
      </c>
      <c r="B1" s="235"/>
      <c r="C1" s="235"/>
      <c r="D1" s="235"/>
      <c r="E1" s="235"/>
      <c r="F1" s="235"/>
    </row>
    <row r="2" spans="1:6" ht="14.45" customHeight="1"/>
    <row r="3" spans="1:6" ht="33.6" customHeight="1">
      <c r="A3" s="147" t="s">
        <v>198</v>
      </c>
      <c r="B3" s="132" t="s">
        <v>63</v>
      </c>
      <c r="C3" s="132" t="s">
        <v>197</v>
      </c>
      <c r="D3" s="133" t="s">
        <v>199</v>
      </c>
      <c r="E3" s="133" t="s">
        <v>200</v>
      </c>
      <c r="F3" s="133" t="s">
        <v>214</v>
      </c>
    </row>
    <row r="4" spans="1:6">
      <c r="A4" s="139">
        <v>2016</v>
      </c>
      <c r="B4" s="191">
        <v>0.89783551672572515</v>
      </c>
      <c r="C4" s="191">
        <v>3.4684910820306358</v>
      </c>
      <c r="D4" s="191">
        <v>0.46088113508467926</v>
      </c>
      <c r="E4" s="191">
        <v>0.21496875114931185</v>
      </c>
      <c r="F4" s="191">
        <v>3.4456826280527784</v>
      </c>
    </row>
    <row r="5" spans="1:6">
      <c r="A5" s="139">
        <v>2017</v>
      </c>
      <c r="B5" s="191">
        <v>4.7131193694436346</v>
      </c>
      <c r="C5" s="191">
        <v>10.363287388824823</v>
      </c>
      <c r="D5" s="191">
        <v>3.9447958742955502</v>
      </c>
      <c r="E5" s="191">
        <v>2.9470401383575506</v>
      </c>
      <c r="F5" s="191">
        <v>10.235936615652239</v>
      </c>
    </row>
    <row r="6" spans="1:6">
      <c r="A6" s="139">
        <v>2018</v>
      </c>
      <c r="B6" s="191">
        <v>19.380525461834541</v>
      </c>
      <c r="C6" s="191">
        <v>22.372565316988091</v>
      </c>
      <c r="D6" s="191">
        <v>18.638550053655557</v>
      </c>
      <c r="E6" s="191">
        <v>18.128285694368824</v>
      </c>
      <c r="F6" s="191">
        <v>21.836124481410163</v>
      </c>
    </row>
    <row r="7" spans="1:6">
      <c r="A7" s="139">
        <v>2019</v>
      </c>
      <c r="B7" s="191">
        <v>30.734352040637791</v>
      </c>
      <c r="C7" s="191">
        <v>35.985550992566999</v>
      </c>
      <c r="D7" s="191">
        <v>30.122543389726591</v>
      </c>
      <c r="E7" s="191">
        <v>30.455952018515664</v>
      </c>
      <c r="F7" s="191">
        <v>35.673326904662694</v>
      </c>
    </row>
    <row r="8" spans="1:6">
      <c r="A8" s="139">
        <v>2020</v>
      </c>
      <c r="B8" s="191">
        <v>48.764361558905698</v>
      </c>
      <c r="C8" s="191">
        <v>50.583941597676187</v>
      </c>
      <c r="D8" s="191">
        <v>50.78438499091429</v>
      </c>
      <c r="E8" s="191">
        <v>48.153551810568473</v>
      </c>
      <c r="F8" s="191">
        <v>50.477637215702366</v>
      </c>
    </row>
    <row r="9" spans="1:6">
      <c r="A9" s="139">
        <v>2021</v>
      </c>
      <c r="B9" s="191">
        <v>63.22257774354123</v>
      </c>
      <c r="C9" s="191">
        <v>67.405802060366895</v>
      </c>
      <c r="D9" s="191">
        <v>63.412523781389055</v>
      </c>
      <c r="E9" s="191">
        <v>60.342549866505358</v>
      </c>
      <c r="F9" s="191">
        <v>67.312094522994244</v>
      </c>
    </row>
    <row r="10" spans="1:6">
      <c r="A10" s="139">
        <v>2022</v>
      </c>
      <c r="B10" s="191">
        <v>72.64897817353193</v>
      </c>
      <c r="C10" s="191">
        <v>82.994998793255789</v>
      </c>
      <c r="D10" s="191">
        <v>72.408395083530365</v>
      </c>
      <c r="E10" s="191">
        <v>68.961377630848588</v>
      </c>
      <c r="F10" s="191">
        <v>83.146188174205889</v>
      </c>
    </row>
    <row r="11" spans="1:6">
      <c r="A11" s="136">
        <v>2023</v>
      </c>
      <c r="B11" s="192">
        <v>86.008553066107623</v>
      </c>
      <c r="C11" s="192">
        <v>98.944582730177729</v>
      </c>
      <c r="D11" s="192">
        <v>87.7737567366825</v>
      </c>
      <c r="E11" s="192">
        <v>87.327487765133185</v>
      </c>
      <c r="F11" s="192">
        <v>101.75820601057879</v>
      </c>
    </row>
    <row r="13" spans="1:6" ht="16.5">
      <c r="A13" s="236" t="s">
        <v>207</v>
      </c>
      <c r="B13" s="236"/>
      <c r="C13" s="236"/>
      <c r="D13" s="236"/>
      <c r="E13" s="236"/>
      <c r="F13" s="236"/>
    </row>
  </sheetData>
  <mergeCells count="2">
    <mergeCell ref="A1:F1"/>
    <mergeCell ref="A13:F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7"/>
  <sheetViews>
    <sheetView workbookViewId="0">
      <selection activeCell="L27" sqref="L27"/>
    </sheetView>
  </sheetViews>
  <sheetFormatPr defaultColWidth="8.625" defaultRowHeight="15"/>
  <cols>
    <col min="1" max="1" width="26.125" style="129" customWidth="1"/>
    <col min="2" max="2" width="31.125" style="139" bestFit="1" customWidth="1"/>
    <col min="3" max="7" width="12.875" style="129" bestFit="1" customWidth="1"/>
    <col min="8" max="16384" width="8.625" style="129"/>
  </cols>
  <sheetData>
    <row r="1" spans="1:7" ht="15.75">
      <c r="A1" s="230" t="s">
        <v>230</v>
      </c>
      <c r="B1" s="230"/>
      <c r="C1" s="230"/>
      <c r="D1" s="230"/>
      <c r="E1" s="230"/>
      <c r="F1" s="230"/>
      <c r="G1" s="230"/>
    </row>
    <row r="3" spans="1:7">
      <c r="A3" s="131" t="s">
        <v>215</v>
      </c>
      <c r="B3" s="154" t="s">
        <v>216</v>
      </c>
      <c r="C3" s="140">
        <v>2019</v>
      </c>
      <c r="D3" s="140">
        <v>2020</v>
      </c>
      <c r="E3" s="140">
        <v>2021</v>
      </c>
      <c r="F3" s="140">
        <v>2022</v>
      </c>
      <c r="G3" s="140">
        <v>2023</v>
      </c>
    </row>
    <row r="4" spans="1:7" ht="21.95" customHeight="1">
      <c r="A4" s="237" t="s">
        <v>201</v>
      </c>
      <c r="B4" s="196" t="s">
        <v>217</v>
      </c>
      <c r="C4" s="156">
        <v>925.531836</v>
      </c>
      <c r="D4" s="156">
        <v>1012.947575</v>
      </c>
      <c r="E4" s="156">
        <v>1306.0438280000001</v>
      </c>
      <c r="F4" s="156">
        <v>1463.337659</v>
      </c>
      <c r="G4" s="156">
        <v>1798.8197339999999</v>
      </c>
    </row>
    <row r="5" spans="1:7" ht="21.95" customHeight="1">
      <c r="A5" s="237"/>
      <c r="B5" s="155" t="s">
        <v>202</v>
      </c>
      <c r="C5" s="156">
        <v>3602.8678279999999</v>
      </c>
      <c r="D5" s="156">
        <v>2639.0683410000001</v>
      </c>
      <c r="E5" s="156">
        <v>2612.8832750000001</v>
      </c>
      <c r="F5" s="156">
        <v>2583.099463</v>
      </c>
      <c r="G5" s="156">
        <v>2291.6938100000002</v>
      </c>
    </row>
    <row r="6" spans="1:7" ht="24.95" customHeight="1">
      <c r="A6" s="237"/>
      <c r="B6" s="155" t="s">
        <v>203</v>
      </c>
      <c r="C6" s="157">
        <v>25.68875352038032</v>
      </c>
      <c r="D6" s="157">
        <v>38.38277164948947</v>
      </c>
      <c r="E6" s="157">
        <v>49.984775075725494</v>
      </c>
      <c r="F6" s="157">
        <v>56.650457326969757</v>
      </c>
      <c r="G6" s="157">
        <v>78.493022329191518</v>
      </c>
    </row>
    <row r="7" spans="1:7" ht="21.6" customHeight="1">
      <c r="A7" s="238" t="s">
        <v>204</v>
      </c>
      <c r="B7" s="196" t="s">
        <v>217</v>
      </c>
      <c r="C7" s="193">
        <v>1032.8478439999999</v>
      </c>
      <c r="D7" s="193">
        <v>1253.3710189999999</v>
      </c>
      <c r="E7" s="193">
        <v>1583.4051380000001</v>
      </c>
      <c r="F7" s="193">
        <v>1881.3390360000001</v>
      </c>
      <c r="G7" s="193">
        <v>2230.666663</v>
      </c>
    </row>
    <row r="8" spans="1:7" ht="20.45" customHeight="1">
      <c r="A8" s="239"/>
      <c r="B8" s="155" t="s">
        <v>202</v>
      </c>
      <c r="C8" s="156">
        <v>3649.7037009999999</v>
      </c>
      <c r="D8" s="156">
        <v>3138.1076370000001</v>
      </c>
      <c r="E8" s="156">
        <v>3058.2082449999998</v>
      </c>
      <c r="F8" s="156">
        <v>3021.2353199999998</v>
      </c>
      <c r="G8" s="156">
        <v>2566.5287880000001</v>
      </c>
    </row>
    <row r="9" spans="1:7" ht="22.5" customHeight="1">
      <c r="A9" s="240"/>
      <c r="B9" s="158" t="s">
        <v>203</v>
      </c>
      <c r="C9" s="159">
        <v>28.299498496741123</v>
      </c>
      <c r="D9" s="159">
        <v>39.940345073638404</v>
      </c>
      <c r="E9" s="159">
        <v>51.775582666379215</v>
      </c>
      <c r="F9" s="159">
        <v>62.270523038900528</v>
      </c>
      <c r="G9" s="159">
        <v>86.913759683103933</v>
      </c>
    </row>
    <row r="10" spans="1:7" ht="20.45" customHeight="1">
      <c r="A10" s="241" t="s">
        <v>205</v>
      </c>
      <c r="B10" s="196" t="s">
        <v>217</v>
      </c>
      <c r="C10" s="193">
        <v>310.68110300000001</v>
      </c>
      <c r="D10" s="193">
        <v>383.75808699999999</v>
      </c>
      <c r="E10" s="193">
        <v>570.96910700000001</v>
      </c>
      <c r="F10" s="193">
        <v>638.16663600000004</v>
      </c>
      <c r="G10" s="193">
        <v>770.70571500000005</v>
      </c>
    </row>
    <row r="11" spans="1:7" ht="18.95" customHeight="1">
      <c r="A11" s="242"/>
      <c r="B11" s="155" t="s">
        <v>202</v>
      </c>
      <c r="C11" s="156">
        <v>1427.1003250000001</v>
      </c>
      <c r="D11" s="156">
        <v>1004.19568</v>
      </c>
      <c r="E11" s="156">
        <v>1054.4457930000001</v>
      </c>
      <c r="F11" s="156">
        <v>989.89784599999996</v>
      </c>
      <c r="G11" s="156">
        <v>850.90601100000003</v>
      </c>
    </row>
    <row r="12" spans="1:7" ht="21.6" customHeight="1">
      <c r="A12" s="243"/>
      <c r="B12" s="158" t="s">
        <v>203</v>
      </c>
      <c r="C12" s="159">
        <v>21.770095455622577</v>
      </c>
      <c r="D12" s="159">
        <v>38.215468821773861</v>
      </c>
      <c r="E12" s="159">
        <v>54.148739630847956</v>
      </c>
      <c r="F12" s="159">
        <v>64.467928542194244</v>
      </c>
      <c r="G12" s="159">
        <v>90.574717423167911</v>
      </c>
    </row>
    <row r="13" spans="1:7" ht="23.1" customHeight="1">
      <c r="A13" s="241" t="s">
        <v>206</v>
      </c>
      <c r="B13" s="196" t="s">
        <v>217</v>
      </c>
      <c r="C13" s="193">
        <v>1012.94763</v>
      </c>
      <c r="D13" s="193">
        <v>3224.7760309999999</v>
      </c>
      <c r="E13" s="193">
        <v>3832.5428200000001</v>
      </c>
      <c r="F13" s="193">
        <v>4203.9848670000001</v>
      </c>
      <c r="G13" s="193">
        <v>4454.0013829999998</v>
      </c>
    </row>
    <row r="14" spans="1:7" ht="21" customHeight="1">
      <c r="A14" s="242"/>
      <c r="B14" s="155" t="s">
        <v>202</v>
      </c>
      <c r="C14" s="156">
        <v>2252.712442</v>
      </c>
      <c r="D14" s="156">
        <v>4473.4314130000002</v>
      </c>
      <c r="E14" s="156">
        <v>4497.8006809999997</v>
      </c>
      <c r="F14" s="156">
        <v>4309.2670870000002</v>
      </c>
      <c r="G14" s="156">
        <v>4571.0160290000003</v>
      </c>
    </row>
    <row r="15" spans="1:7" ht="24" customHeight="1">
      <c r="A15" s="243"/>
      <c r="B15" s="158" t="s">
        <v>203</v>
      </c>
      <c r="C15" s="159">
        <v>44.965687191778734</v>
      </c>
      <c r="D15" s="159">
        <v>72.087302414621817</v>
      </c>
      <c r="E15" s="159">
        <v>85.209263189224018</v>
      </c>
      <c r="F15" s="159">
        <v>97.556841618900563</v>
      </c>
      <c r="G15" s="159">
        <v>97.440073601632079</v>
      </c>
    </row>
    <row r="17" spans="1:7" ht="16.5">
      <c r="A17" s="236" t="s">
        <v>207</v>
      </c>
      <c r="B17" s="236"/>
      <c r="C17" s="236"/>
      <c r="D17" s="236"/>
      <c r="E17" s="236"/>
      <c r="F17" s="236"/>
      <c r="G17" s="236"/>
    </row>
  </sheetData>
  <mergeCells count="6">
    <mergeCell ref="A17:G17"/>
    <mergeCell ref="A1:G1"/>
    <mergeCell ref="A4:A6"/>
    <mergeCell ref="A7:A9"/>
    <mergeCell ref="A10:A12"/>
    <mergeCell ref="A13:A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4"/>
  <sheetViews>
    <sheetView workbookViewId="0">
      <selection activeCell="K11" sqref="K11"/>
    </sheetView>
  </sheetViews>
  <sheetFormatPr defaultRowHeight="15.75"/>
  <cols>
    <col min="1" max="1" width="8" customWidth="1"/>
    <col min="2" max="2" width="11.125" customWidth="1"/>
    <col min="3" max="3" width="8.625" customWidth="1"/>
    <col min="4" max="4" width="8.5" bestFit="1" customWidth="1"/>
    <col min="5" max="5" width="9.875" bestFit="1" customWidth="1"/>
    <col min="6" max="6" width="12.5" bestFit="1" customWidth="1"/>
    <col min="7" max="7" width="14" bestFit="1" customWidth="1"/>
  </cols>
  <sheetData>
    <row r="1" spans="1:12">
      <c r="A1" s="13" t="s">
        <v>231</v>
      </c>
      <c r="B1" s="13"/>
      <c r="C1" s="13"/>
      <c r="D1" s="13"/>
      <c r="E1" s="13"/>
      <c r="F1" s="13"/>
      <c r="G1" s="13"/>
      <c r="H1" s="14"/>
    </row>
    <row r="2" spans="1:12">
      <c r="A2" s="24"/>
      <c r="B2" s="24"/>
      <c r="C2" s="24"/>
      <c r="D2" s="24"/>
      <c r="E2" s="24"/>
      <c r="F2" s="24"/>
      <c r="G2" s="24"/>
      <c r="H2" s="14"/>
    </row>
    <row r="3" spans="1:12" ht="39" customHeight="1">
      <c r="A3" s="245" t="s">
        <v>0</v>
      </c>
      <c r="B3" s="247" t="s">
        <v>7</v>
      </c>
      <c r="C3" s="247" t="s">
        <v>169</v>
      </c>
      <c r="D3" s="244" t="s">
        <v>6</v>
      </c>
      <c r="E3" s="244"/>
      <c r="F3" s="244"/>
      <c r="G3" s="244"/>
      <c r="H3" s="14"/>
    </row>
    <row r="4" spans="1:12" ht="26.25" customHeight="1">
      <c r="A4" s="246"/>
      <c r="B4" s="248"/>
      <c r="C4" s="248"/>
      <c r="D4" s="24" t="s">
        <v>8</v>
      </c>
      <c r="E4" s="24" t="s">
        <v>9</v>
      </c>
      <c r="F4" s="115" t="s">
        <v>157</v>
      </c>
      <c r="G4" s="115" t="s">
        <v>158</v>
      </c>
      <c r="H4" s="14"/>
    </row>
    <row r="5" spans="1:12">
      <c r="A5" s="15" t="s">
        <v>2</v>
      </c>
      <c r="B5" s="179">
        <v>44216.1</v>
      </c>
      <c r="C5" s="180">
        <v>26341.3</v>
      </c>
      <c r="D5" s="179">
        <v>4644.7299999999996</v>
      </c>
      <c r="E5" s="181">
        <v>591.4</v>
      </c>
      <c r="F5" s="20">
        <f>+D5/B5*100</f>
        <v>10.504612573248204</v>
      </c>
      <c r="G5" s="20">
        <f>+E5/B5*100</f>
        <v>1.3375218528997357</v>
      </c>
      <c r="H5" s="14"/>
    </row>
    <row r="6" spans="1:12">
      <c r="A6" s="15" t="s">
        <v>1</v>
      </c>
      <c r="B6" s="179">
        <v>28639.9</v>
      </c>
      <c r="C6" s="179">
        <v>14808.6</v>
      </c>
      <c r="D6" s="179">
        <v>3190.27</v>
      </c>
      <c r="E6" s="181">
        <v>679.53</v>
      </c>
      <c r="F6" s="20">
        <f>+D6/B6*100</f>
        <v>11.139249787883337</v>
      </c>
      <c r="G6" s="20">
        <f>+E6/B6*100</f>
        <v>2.3726688989835854</v>
      </c>
      <c r="H6" s="14"/>
    </row>
    <row r="7" spans="1:12">
      <c r="A7" s="15" t="s">
        <v>14</v>
      </c>
      <c r="B7" s="182">
        <v>1211.3</v>
      </c>
      <c r="C7" s="179">
        <v>1029.5999999999999</v>
      </c>
      <c r="D7" s="179">
        <v>7.13</v>
      </c>
      <c r="E7" s="181">
        <v>0.66</v>
      </c>
      <c r="F7" s="20">
        <v>0.6</v>
      </c>
      <c r="G7" s="20">
        <v>0.04</v>
      </c>
      <c r="H7" s="14"/>
      <c r="J7" s="16"/>
      <c r="K7" s="17"/>
      <c r="L7" s="17"/>
    </row>
    <row r="8" spans="1:12">
      <c r="A8" s="24" t="s">
        <v>3</v>
      </c>
      <c r="B8" s="183">
        <f>+B5+B6+B7</f>
        <v>74067.3</v>
      </c>
      <c r="C8" s="183">
        <f>+C5+C6+C7</f>
        <v>42179.5</v>
      </c>
      <c r="D8" s="183">
        <f>+D5+D6+D7</f>
        <v>7842.13</v>
      </c>
      <c r="E8" s="183">
        <f>+E5+E6+E7</f>
        <v>1271.5899999999999</v>
      </c>
      <c r="F8" s="116">
        <f>+D8/B8*100</f>
        <v>10.587843758311697</v>
      </c>
      <c r="G8" s="116">
        <f>+E8/B8*100</f>
        <v>1.7168035016802283</v>
      </c>
      <c r="H8" s="14"/>
    </row>
    <row r="9" spans="1:12">
      <c r="A9" s="13"/>
      <c r="B9" s="18"/>
      <c r="C9" s="13"/>
      <c r="D9" s="19"/>
      <c r="E9" s="19"/>
      <c r="F9" s="20"/>
      <c r="G9" s="20"/>
      <c r="H9" s="14"/>
    </row>
    <row r="10" spans="1:12">
      <c r="A10" s="21" t="s">
        <v>15</v>
      </c>
      <c r="B10" s="13"/>
      <c r="C10" s="13"/>
      <c r="D10" s="13"/>
      <c r="E10" s="13"/>
      <c r="F10" s="13"/>
      <c r="G10" s="13"/>
      <c r="H10" s="14"/>
    </row>
    <row r="11" spans="1:12">
      <c r="A11" s="22"/>
      <c r="B11" s="22"/>
      <c r="C11" s="22"/>
      <c r="D11" s="22"/>
      <c r="E11" s="22"/>
      <c r="F11" s="22"/>
      <c r="G11" s="23"/>
      <c r="H11" s="13"/>
    </row>
    <row r="12" spans="1:12">
      <c r="A12" s="13"/>
      <c r="B12" s="13"/>
      <c r="C12" s="13"/>
      <c r="D12" s="13"/>
      <c r="E12" s="13"/>
      <c r="F12" s="13"/>
      <c r="G12" s="13"/>
      <c r="H12" s="13"/>
    </row>
    <row r="13" spans="1:12">
      <c r="A13" s="13"/>
      <c r="B13" s="13"/>
      <c r="C13" s="13"/>
      <c r="D13" s="13"/>
      <c r="E13" s="13"/>
      <c r="F13" s="13"/>
      <c r="G13" s="13"/>
      <c r="H13" s="13"/>
    </row>
    <row r="14" spans="1:12">
      <c r="B14" s="13"/>
      <c r="C14" s="13"/>
      <c r="D14" s="13"/>
      <c r="E14" s="13"/>
      <c r="F14" s="13"/>
      <c r="G14" s="13"/>
      <c r="H14" s="13"/>
    </row>
  </sheetData>
  <mergeCells count="4">
    <mergeCell ref="D3:G3"/>
    <mergeCell ref="A3:A4"/>
    <mergeCell ref="B3:B4"/>
    <mergeCell ref="C3:C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7"/>
  <sheetViews>
    <sheetView workbookViewId="0">
      <selection activeCell="G13" sqref="G13"/>
    </sheetView>
  </sheetViews>
  <sheetFormatPr defaultRowHeight="15.75"/>
  <cols>
    <col min="1" max="1" width="65.25" customWidth="1"/>
    <col min="2" max="2" width="13.625" style="82" customWidth="1"/>
  </cols>
  <sheetData>
    <row r="1" spans="1:2">
      <c r="A1" s="249" t="s">
        <v>232</v>
      </c>
      <c r="B1" s="249"/>
    </row>
    <row r="2" spans="1:2">
      <c r="A2" s="88"/>
      <c r="B2" s="81"/>
    </row>
    <row r="3" spans="1:2" ht="47.25">
      <c r="A3" s="90" t="s">
        <v>171</v>
      </c>
      <c r="B3" s="91" t="s">
        <v>170</v>
      </c>
    </row>
    <row r="4" spans="1:2">
      <c r="A4" s="119" t="s">
        <v>132</v>
      </c>
      <c r="B4" s="187">
        <v>5636</v>
      </c>
    </row>
    <row r="5" spans="1:2">
      <c r="A5" s="119" t="s">
        <v>88</v>
      </c>
      <c r="B5" s="187">
        <v>235.29411899999999</v>
      </c>
    </row>
    <row r="6" spans="1:2">
      <c r="A6" s="119" t="s">
        <v>89</v>
      </c>
      <c r="B6" s="188">
        <v>625</v>
      </c>
    </row>
    <row r="7" spans="1:2">
      <c r="A7" s="119" t="s">
        <v>90</v>
      </c>
      <c r="B7" s="187">
        <v>4079.8658340000002</v>
      </c>
    </row>
    <row r="8" spans="1:2">
      <c r="A8" s="119" t="s">
        <v>91</v>
      </c>
      <c r="B8" s="187">
        <v>5088.6683329999996</v>
      </c>
    </row>
    <row r="9" spans="1:2">
      <c r="A9" s="119" t="s">
        <v>92</v>
      </c>
      <c r="B9" s="187">
        <v>3780.988034</v>
      </c>
    </row>
    <row r="10" spans="1:2">
      <c r="A10" s="119" t="s">
        <v>93</v>
      </c>
      <c r="B10" s="187">
        <v>3002.5</v>
      </c>
    </row>
    <row r="11" spans="1:2">
      <c r="A11" s="119" t="s">
        <v>94</v>
      </c>
      <c r="B11" s="187">
        <v>648.33333300000004</v>
      </c>
    </row>
    <row r="12" spans="1:2">
      <c r="A12" s="119" t="s">
        <v>95</v>
      </c>
      <c r="B12" s="187">
        <v>1267.4333340000001</v>
      </c>
    </row>
    <row r="13" spans="1:2">
      <c r="A13" s="80" t="s">
        <v>3</v>
      </c>
      <c r="B13" s="188">
        <f>SUM(B4:B12)</f>
        <v>24364.082986999998</v>
      </c>
    </row>
    <row r="14" spans="1:2">
      <c r="A14" s="80" t="s">
        <v>138</v>
      </c>
      <c r="B14" s="189">
        <v>1211.3</v>
      </c>
    </row>
    <row r="15" spans="1:2">
      <c r="A15" s="120" t="s">
        <v>17</v>
      </c>
      <c r="B15" s="190">
        <f>+B13+B14</f>
        <v>25575.382986999997</v>
      </c>
    </row>
    <row r="17" spans="1:1">
      <c r="A17" s="25" t="s">
        <v>16</v>
      </c>
    </row>
  </sheetData>
  <mergeCells count="1">
    <mergeCell ref="A1:B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5"/>
  <sheetViews>
    <sheetView workbookViewId="0">
      <selection activeCell="H32" sqref="H32"/>
    </sheetView>
  </sheetViews>
  <sheetFormatPr defaultRowHeight="15.75"/>
  <cols>
    <col min="1" max="1" width="65.25" style="197" customWidth="1"/>
    <col min="2" max="3" width="9" style="197"/>
  </cols>
  <sheetData>
    <row r="1" spans="1:6" ht="34.5" customHeight="1">
      <c r="A1" s="178"/>
      <c r="B1" s="35"/>
      <c r="C1" s="8"/>
    </row>
    <row r="2" spans="1:6" ht="15.75" customHeight="1">
      <c r="B2" s="35"/>
      <c r="C2" s="8"/>
      <c r="F2" s="32" t="s">
        <v>233</v>
      </c>
    </row>
    <row r="3" spans="1:6">
      <c r="A3" s="198" t="s">
        <v>21</v>
      </c>
      <c r="B3" s="36"/>
      <c r="C3" s="8"/>
    </row>
    <row r="4" spans="1:6" ht="15.75" customHeight="1">
      <c r="A4" s="198"/>
      <c r="B4" s="26"/>
      <c r="C4" s="26"/>
    </row>
    <row r="5" spans="1:6">
      <c r="A5" s="198"/>
      <c r="B5" s="199" t="s">
        <v>18</v>
      </c>
      <c r="C5" s="200" t="s">
        <v>11</v>
      </c>
    </row>
    <row r="6" spans="1:6">
      <c r="A6" s="201"/>
      <c r="B6" s="201" t="s">
        <v>12</v>
      </c>
      <c r="C6" s="202" t="s">
        <v>13</v>
      </c>
    </row>
    <row r="7" spans="1:6">
      <c r="A7" s="203" t="s">
        <v>96</v>
      </c>
      <c r="B7" s="204">
        <v>25.581085876508165</v>
      </c>
      <c r="C7" s="205">
        <v>3.2806955287437898</v>
      </c>
    </row>
    <row r="8" spans="1:6">
      <c r="A8" s="206" t="s">
        <v>88</v>
      </c>
      <c r="B8" s="204">
        <v>1.9549999887587499</v>
      </c>
      <c r="C8" s="205">
        <v>3.3999999804499997E-2</v>
      </c>
    </row>
    <row r="9" spans="1:6">
      <c r="A9" s="206" t="s">
        <v>89</v>
      </c>
      <c r="B9" s="204">
        <v>1.9568000000000003</v>
      </c>
      <c r="C9" s="207">
        <v>0</v>
      </c>
    </row>
    <row r="10" spans="1:6">
      <c r="A10" s="206" t="s">
        <v>90</v>
      </c>
      <c r="B10" s="204">
        <v>2.3625776905878517</v>
      </c>
      <c r="C10" s="207">
        <v>0</v>
      </c>
    </row>
    <row r="11" spans="1:6">
      <c r="A11" s="206" t="s">
        <v>91</v>
      </c>
      <c r="B11" s="204">
        <v>1.4559801337321705</v>
      </c>
      <c r="C11" s="207">
        <v>0</v>
      </c>
    </row>
    <row r="12" spans="1:6">
      <c r="A12" s="206" t="s">
        <v>92</v>
      </c>
      <c r="B12" s="204">
        <v>7.061117295247171</v>
      </c>
      <c r="C12" s="207">
        <v>0</v>
      </c>
    </row>
    <row r="13" spans="1:6">
      <c r="A13" s="206" t="s">
        <v>93</v>
      </c>
      <c r="B13" s="204">
        <v>0.92522897585345554</v>
      </c>
      <c r="C13" s="207">
        <v>0</v>
      </c>
    </row>
    <row r="14" spans="1:6">
      <c r="A14" s="206" t="s">
        <v>94</v>
      </c>
      <c r="B14" s="204">
        <v>0.41799485882673254</v>
      </c>
      <c r="C14" s="205">
        <v>2.7763496158233158E-2</v>
      </c>
    </row>
    <row r="15" spans="1:6">
      <c r="A15" s="206" t="s">
        <v>95</v>
      </c>
      <c r="B15" s="204">
        <v>6.60468663356143</v>
      </c>
      <c r="C15" s="205">
        <v>0.48365462983791147</v>
      </c>
    </row>
    <row r="16" spans="1:6">
      <c r="A16" s="80" t="s">
        <v>3</v>
      </c>
      <c r="B16" s="204">
        <v>8.2508338240048218</v>
      </c>
      <c r="C16" s="205">
        <v>0.78513112971281174</v>
      </c>
    </row>
    <row r="17" spans="1:6">
      <c r="B17" s="208"/>
      <c r="C17" s="207"/>
    </row>
    <row r="18" spans="1:6">
      <c r="A18" s="80" t="s">
        <v>20</v>
      </c>
      <c r="B18" s="209">
        <v>0.58862379261949971</v>
      </c>
      <c r="C18" s="210">
        <v>5.4486914884834481E-2</v>
      </c>
    </row>
    <row r="19" spans="1:6">
      <c r="A19" s="211" t="s">
        <v>17</v>
      </c>
      <c r="B19" s="212">
        <v>7.8879366186830211</v>
      </c>
      <c r="C19" s="213">
        <v>0.75052639523548281</v>
      </c>
    </row>
    <row r="21" spans="1:6">
      <c r="A21" s="25" t="s">
        <v>16</v>
      </c>
    </row>
    <row r="25" spans="1:6" ht="17.25">
      <c r="F25" s="33" t="s">
        <v>131</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zoomScale="90" zoomScaleNormal="90" workbookViewId="0">
      <selection activeCell="K16" sqref="K16"/>
    </sheetView>
  </sheetViews>
  <sheetFormatPr defaultRowHeight="15.75"/>
  <cols>
    <col min="1" max="1" width="27.875" style="27" customWidth="1"/>
    <col min="2" max="2" width="17.5" style="39" customWidth="1"/>
  </cols>
  <sheetData>
    <row r="1" spans="1:2" ht="58.5" customHeight="1">
      <c r="A1" s="250" t="s">
        <v>234</v>
      </c>
      <c r="B1" s="250"/>
    </row>
    <row r="2" spans="1:2">
      <c r="A2" s="37"/>
      <c r="B2" s="38"/>
    </row>
    <row r="3" spans="1:2" ht="69" customHeight="1">
      <c r="A3" s="92" t="s">
        <v>174</v>
      </c>
      <c r="B3" s="93" t="s">
        <v>173</v>
      </c>
    </row>
    <row r="4" spans="1:2">
      <c r="A4" s="121" t="s">
        <v>79</v>
      </c>
      <c r="B4" s="175">
        <v>2812.432836</v>
      </c>
    </row>
    <row r="5" spans="1:2">
      <c r="A5" s="121" t="s">
        <v>85</v>
      </c>
      <c r="B5" s="175">
        <v>174.049656</v>
      </c>
    </row>
    <row r="6" spans="1:2">
      <c r="A6" s="121" t="s">
        <v>74</v>
      </c>
      <c r="B6" s="175">
        <v>3507.3569849999999</v>
      </c>
    </row>
    <row r="7" spans="1:2">
      <c r="A7" s="121" t="s">
        <v>77</v>
      </c>
      <c r="B7" s="175">
        <v>396.56735300000003</v>
      </c>
    </row>
    <row r="8" spans="1:2">
      <c r="A8" s="121" t="s">
        <v>78</v>
      </c>
      <c r="B8" s="175">
        <v>340.66599500000001</v>
      </c>
    </row>
    <row r="9" spans="1:2">
      <c r="A9" s="121" t="s">
        <v>86</v>
      </c>
      <c r="B9" s="175">
        <v>2062.577018</v>
      </c>
    </row>
    <row r="10" spans="1:2">
      <c r="A10" s="121" t="s">
        <v>98</v>
      </c>
      <c r="B10" s="175">
        <v>738.62930800000004</v>
      </c>
    </row>
    <row r="11" spans="1:2">
      <c r="A11" s="121" t="s">
        <v>73</v>
      </c>
      <c r="B11" s="175">
        <v>1087.5308809999999</v>
      </c>
    </row>
    <row r="12" spans="1:2">
      <c r="A12" s="121" t="s">
        <v>97</v>
      </c>
      <c r="B12" s="175">
        <v>2048.4292829999999</v>
      </c>
    </row>
    <row r="13" spans="1:2">
      <c r="A13" s="121" t="s">
        <v>83</v>
      </c>
      <c r="B13" s="175">
        <v>2312.467713</v>
      </c>
    </row>
    <row r="14" spans="1:2">
      <c r="A14" s="121" t="s">
        <v>72</v>
      </c>
      <c r="B14" s="175">
        <v>3419.8348299999998</v>
      </c>
    </row>
    <row r="15" spans="1:2">
      <c r="A15" s="121" t="s">
        <v>140</v>
      </c>
      <c r="B15" s="175">
        <v>881.82</v>
      </c>
    </row>
    <row r="16" spans="1:2">
      <c r="A16" s="121" t="s">
        <v>66</v>
      </c>
      <c r="B16" s="175">
        <v>1087.6399999999999</v>
      </c>
    </row>
    <row r="17" spans="1:2">
      <c r="A17" s="121" t="s">
        <v>84</v>
      </c>
      <c r="B17" s="175">
        <v>813.34999999999991</v>
      </c>
    </row>
    <row r="18" spans="1:2">
      <c r="A18" s="121" t="s">
        <v>76</v>
      </c>
      <c r="B18" s="175">
        <v>402.49</v>
      </c>
    </row>
    <row r="19" spans="1:2">
      <c r="A19" s="121" t="s">
        <v>69</v>
      </c>
      <c r="B19" s="175">
        <v>6973.13</v>
      </c>
    </row>
    <row r="20" spans="1:2">
      <c r="A20" s="121" t="s">
        <v>80</v>
      </c>
      <c r="B20" s="175">
        <v>5577.2699999999995</v>
      </c>
    </row>
    <row r="21" spans="1:2">
      <c r="A21" s="121" t="s">
        <v>67</v>
      </c>
      <c r="B21" s="175">
        <v>983.05</v>
      </c>
    </row>
    <row r="22" spans="1:2">
      <c r="A22" s="121" t="s">
        <v>68</v>
      </c>
      <c r="B22" s="175">
        <v>3173.08</v>
      </c>
    </row>
    <row r="23" spans="1:2">
      <c r="A23" s="121" t="s">
        <v>82</v>
      </c>
      <c r="B23" s="175">
        <v>7374.54</v>
      </c>
    </row>
    <row r="24" spans="1:2">
      <c r="A24" s="121" t="s">
        <v>81</v>
      </c>
      <c r="B24" s="175">
        <v>2325.06</v>
      </c>
    </row>
    <row r="25" spans="1:2">
      <c r="A25" s="29" t="s">
        <v>135</v>
      </c>
      <c r="B25" s="176">
        <v>18900.541857999997</v>
      </c>
    </row>
    <row r="26" spans="1:2">
      <c r="A26" s="29" t="s">
        <v>139</v>
      </c>
      <c r="B26" s="175">
        <v>2782.8100000000004</v>
      </c>
    </row>
    <row r="27" spans="1:2">
      <c r="A27" s="30" t="s">
        <v>137</v>
      </c>
      <c r="B27" s="175">
        <v>26808.620000000003</v>
      </c>
    </row>
    <row r="28" spans="1:2">
      <c r="A28" s="89" t="s">
        <v>17</v>
      </c>
      <c r="B28" s="177">
        <v>48491.971857999997</v>
      </c>
    </row>
    <row r="30" spans="1:2">
      <c r="A30" s="25" t="s">
        <v>16</v>
      </c>
    </row>
  </sheetData>
  <mergeCells count="1">
    <mergeCell ref="A1:B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1:J35"/>
  <sheetViews>
    <sheetView workbookViewId="0">
      <selection activeCell="Q25" sqref="Q25"/>
    </sheetView>
  </sheetViews>
  <sheetFormatPr defaultRowHeight="15.75"/>
  <cols>
    <col min="4" max="4" width="6" bestFit="1" customWidth="1"/>
  </cols>
  <sheetData>
    <row r="1" spans="10:10" ht="30.75" customHeight="1"/>
    <row r="2" spans="10:10" ht="15.75" customHeight="1">
      <c r="J2" s="32" t="s">
        <v>235</v>
      </c>
    </row>
    <row r="19" spans="3:10" ht="17.25">
      <c r="J19" s="33" t="s">
        <v>175</v>
      </c>
    </row>
    <row r="25" spans="3:10">
      <c r="C25" t="s">
        <v>10</v>
      </c>
      <c r="E25" t="s">
        <v>135</v>
      </c>
      <c r="F25" t="s">
        <v>136</v>
      </c>
      <c r="G25" t="s">
        <v>137</v>
      </c>
      <c r="H25" t="s">
        <v>3</v>
      </c>
    </row>
    <row r="26" spans="3:10">
      <c r="D26" t="s">
        <v>2</v>
      </c>
      <c r="E26" s="40">
        <v>19.032249255792053</v>
      </c>
      <c r="F26" s="40">
        <v>17.080540661304731</v>
      </c>
      <c r="G26" s="40">
        <v>4.3167244460201255</v>
      </c>
      <c r="H26" s="40">
        <v>9.5380822562463852</v>
      </c>
    </row>
    <row r="27" spans="3:10">
      <c r="D27" t="s">
        <v>1</v>
      </c>
      <c r="E27" s="40">
        <v>21.501537116071976</v>
      </c>
      <c r="F27" s="40">
        <v>16.695720518737215</v>
      </c>
      <c r="G27" s="40">
        <v>10.915014746055494</v>
      </c>
      <c r="H27" s="40">
        <v>17.250650258719581</v>
      </c>
    </row>
    <row r="28" spans="3:10">
      <c r="D28" t="s">
        <v>3</v>
      </c>
      <c r="E28" s="40">
        <v>20.177526205132562</v>
      </c>
      <c r="F28" s="40">
        <v>16.943305507742171</v>
      </c>
      <c r="G28" s="40">
        <v>5.7429662548836902</v>
      </c>
      <c r="H28" s="40">
        <v>12.011827036786199</v>
      </c>
    </row>
    <row r="32" spans="3:10">
      <c r="C32" t="s">
        <v>25</v>
      </c>
      <c r="E32" t="s">
        <v>135</v>
      </c>
      <c r="F32" t="s">
        <v>136</v>
      </c>
      <c r="G32" t="s">
        <v>137</v>
      </c>
      <c r="H32" t="s">
        <v>3</v>
      </c>
    </row>
    <row r="33" spans="4:8">
      <c r="D33" t="s">
        <v>2</v>
      </c>
      <c r="E33" s="40">
        <v>3.3458702406494947</v>
      </c>
      <c r="F33" s="40">
        <v>1.2751340482573728</v>
      </c>
      <c r="G33" s="40">
        <v>0.1817372827920633</v>
      </c>
      <c r="H33" s="40">
        <v>1.2146882532878529</v>
      </c>
    </row>
    <row r="34" spans="4:8">
      <c r="D34" t="s">
        <v>1</v>
      </c>
      <c r="E34" s="40">
        <v>6.2340893037703582</v>
      </c>
      <c r="F34" s="40">
        <v>4.0547757479267643</v>
      </c>
      <c r="G34" s="40">
        <v>1.601616630168238</v>
      </c>
      <c r="H34" s="40">
        <v>4.3691041339778973</v>
      </c>
    </row>
    <row r="35" spans="4:8">
      <c r="D35" t="s">
        <v>3</v>
      </c>
      <c r="E35" s="40">
        <v>4.6854510853320548</v>
      </c>
      <c r="F35" s="40">
        <v>2.2664141641003157</v>
      </c>
      <c r="G35" s="40">
        <v>0.4886488002739417</v>
      </c>
      <c r="H35" s="40">
        <v>2.2264420320560441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workbookViewId="0">
      <selection activeCell="I17" sqref="I17"/>
    </sheetView>
  </sheetViews>
  <sheetFormatPr defaultColWidth="9" defaultRowHeight="15.75"/>
  <cols>
    <col min="1" max="1" width="26.625" style="42" customWidth="1"/>
    <col min="2" max="4" width="12.5" style="42" bestFit="1" customWidth="1"/>
    <col min="5" max="6" width="13.75" style="42" customWidth="1"/>
    <col min="7" max="7" width="9.625" style="42" bestFit="1" customWidth="1"/>
    <col min="8" max="8" width="9" style="42"/>
    <col min="9" max="9" width="11.625" style="42" customWidth="1"/>
    <col min="10" max="10" width="10.5" style="42" bestFit="1" customWidth="1"/>
    <col min="11" max="11" width="10.875" style="42" customWidth="1"/>
    <col min="12" max="12" width="10.625" style="42" customWidth="1"/>
    <col min="13" max="14" width="8.125" style="42" bestFit="1" customWidth="1"/>
    <col min="15" max="16384" width="9" style="42"/>
  </cols>
  <sheetData>
    <row r="1" spans="1:15" ht="48.75" customHeight="1">
      <c r="A1" s="252" t="s">
        <v>236</v>
      </c>
      <c r="B1" s="252"/>
      <c r="C1" s="252"/>
      <c r="D1" s="252"/>
      <c r="E1" s="252"/>
      <c r="F1" s="252"/>
    </row>
    <row r="2" spans="1:15" ht="9" customHeight="1">
      <c r="A2" s="41"/>
      <c r="B2" s="41"/>
      <c r="C2" s="41"/>
      <c r="D2" s="41"/>
      <c r="E2" s="41"/>
      <c r="F2" s="41"/>
    </row>
    <row r="3" spans="1:15" ht="38.25" customHeight="1">
      <c r="A3" s="255" t="s">
        <v>141</v>
      </c>
      <c r="B3" s="253" t="s">
        <v>146</v>
      </c>
      <c r="C3" s="253" t="s">
        <v>8</v>
      </c>
      <c r="D3" s="253" t="s">
        <v>9</v>
      </c>
      <c r="E3" s="253" t="s">
        <v>180</v>
      </c>
      <c r="F3" s="253" t="s">
        <v>181</v>
      </c>
    </row>
    <row r="4" spans="1:15" ht="38.25" customHeight="1">
      <c r="A4" s="256"/>
      <c r="B4" s="254"/>
      <c r="C4" s="254"/>
      <c r="D4" s="254"/>
      <c r="E4" s="254"/>
      <c r="F4" s="254"/>
    </row>
    <row r="5" spans="1:15">
      <c r="A5" s="41"/>
      <c r="B5" s="251" t="s">
        <v>179</v>
      </c>
      <c r="C5" s="251"/>
      <c r="D5" s="251"/>
      <c r="E5" s="251" t="s">
        <v>178</v>
      </c>
      <c r="F5" s="251"/>
      <c r="G5" s="122"/>
    </row>
    <row r="6" spans="1:15">
      <c r="A6" s="41" t="s">
        <v>103</v>
      </c>
      <c r="B6" s="184">
        <v>30543.500000000004</v>
      </c>
      <c r="C6" s="184">
        <v>19129.599999999999</v>
      </c>
      <c r="D6" s="184">
        <v>7149.8</v>
      </c>
      <c r="E6" s="44">
        <f t="shared" ref="E6:E13" si="0">+C6/B6*100</f>
        <v>62.630674284217577</v>
      </c>
      <c r="F6" s="45">
        <f t="shared" ref="F6:F13" si="1">+D6/B6*100</f>
        <v>23.408581203856794</v>
      </c>
      <c r="I6" s="41"/>
      <c r="J6" s="46"/>
      <c r="K6" s="46"/>
      <c r="L6" s="46"/>
      <c r="M6" s="46"/>
      <c r="N6" s="46"/>
    </row>
    <row r="7" spans="1:15">
      <c r="A7" s="41" t="s">
        <v>104</v>
      </c>
      <c r="B7" s="184">
        <f>+B8+B9</f>
        <v>47689.599999999999</v>
      </c>
      <c r="C7" s="184">
        <v>32524.6</v>
      </c>
      <c r="D7" s="184">
        <f>+D8+D9</f>
        <v>23507.78</v>
      </c>
      <c r="E7" s="44">
        <f t="shared" si="0"/>
        <v>68.200613970341536</v>
      </c>
      <c r="F7" s="128">
        <f t="shared" si="1"/>
        <v>49.293305039253845</v>
      </c>
      <c r="J7" s="46"/>
      <c r="K7" s="46"/>
      <c r="L7" s="46"/>
      <c r="M7" s="46"/>
      <c r="N7" s="46"/>
    </row>
    <row r="8" spans="1:15">
      <c r="A8" s="41" t="s">
        <v>62</v>
      </c>
      <c r="B8" s="185">
        <v>39040.199999999997</v>
      </c>
      <c r="C8" s="185">
        <v>25030.1</v>
      </c>
      <c r="D8" s="185">
        <v>16942.199999999997</v>
      </c>
      <c r="E8" s="44">
        <f t="shared" si="0"/>
        <v>64.113657204624971</v>
      </c>
      <c r="F8" s="45">
        <f t="shared" si="1"/>
        <v>43.396806368819831</v>
      </c>
      <c r="J8" s="46"/>
      <c r="K8" s="48"/>
      <c r="L8" s="48"/>
      <c r="M8" s="48"/>
      <c r="N8" s="48"/>
      <c r="O8" s="49"/>
    </row>
    <row r="9" spans="1:15">
      <c r="A9" s="41" t="s">
        <v>64</v>
      </c>
      <c r="B9" s="185">
        <v>8649.4</v>
      </c>
      <c r="C9" s="185">
        <v>7494.46</v>
      </c>
      <c r="D9" s="185">
        <v>6565.58</v>
      </c>
      <c r="E9" s="44">
        <f t="shared" si="0"/>
        <v>86.647166277429648</v>
      </c>
      <c r="F9" s="45">
        <f t="shared" si="1"/>
        <v>75.907924249080864</v>
      </c>
      <c r="G9" s="49"/>
      <c r="H9" s="49"/>
      <c r="I9" s="50"/>
      <c r="J9" s="46"/>
      <c r="K9" s="46"/>
      <c r="L9" s="46"/>
      <c r="M9" s="46"/>
      <c r="N9" s="46"/>
    </row>
    <row r="10" spans="1:15">
      <c r="A10" s="41" t="s">
        <v>105</v>
      </c>
      <c r="B10" s="185">
        <v>2403</v>
      </c>
      <c r="C10" s="185">
        <f>+C12+C11</f>
        <v>1599.3</v>
      </c>
      <c r="D10" s="185">
        <f>+D11+D12</f>
        <v>919.09999999999991</v>
      </c>
      <c r="E10" s="44">
        <f t="shared" si="0"/>
        <v>66.554307116104866</v>
      </c>
      <c r="F10" s="45">
        <f t="shared" si="1"/>
        <v>38.24802330420308</v>
      </c>
      <c r="I10" s="41"/>
      <c r="J10" s="46"/>
      <c r="K10" s="46"/>
      <c r="L10" s="46"/>
      <c r="M10" s="46"/>
      <c r="N10" s="46"/>
      <c r="O10" s="50"/>
    </row>
    <row r="11" spans="1:15">
      <c r="A11" s="41" t="s">
        <v>62</v>
      </c>
      <c r="B11" s="185">
        <v>1856</v>
      </c>
      <c r="C11" s="185">
        <v>1098.8</v>
      </c>
      <c r="D11" s="185">
        <v>507.4</v>
      </c>
      <c r="E11" s="44">
        <f t="shared" si="0"/>
        <v>59.202586206896548</v>
      </c>
      <c r="F11" s="45">
        <f t="shared" si="1"/>
        <v>27.338362068965516</v>
      </c>
      <c r="I11" s="47"/>
      <c r="J11" s="48"/>
      <c r="K11" s="48"/>
      <c r="L11" s="48"/>
      <c r="M11" s="48"/>
      <c r="N11" s="46"/>
      <c r="O11" s="50"/>
    </row>
    <row r="12" spans="1:15">
      <c r="A12" s="41" t="s">
        <v>64</v>
      </c>
      <c r="B12" s="185">
        <v>547</v>
      </c>
      <c r="C12" s="185">
        <v>500.5</v>
      </c>
      <c r="D12" s="185">
        <v>411.7</v>
      </c>
      <c r="E12" s="44">
        <f t="shared" si="0"/>
        <v>91.49908592321755</v>
      </c>
      <c r="F12" s="45">
        <f t="shared" si="1"/>
        <v>75.265082266910426</v>
      </c>
      <c r="G12" s="49"/>
      <c r="I12" s="41"/>
      <c r="J12" s="46"/>
      <c r="K12" s="46"/>
      <c r="L12" s="46"/>
      <c r="M12" s="46"/>
      <c r="N12" s="46"/>
      <c r="O12" s="50"/>
    </row>
    <row r="13" spans="1:15">
      <c r="A13" s="51" t="s">
        <v>3</v>
      </c>
      <c r="B13" s="186">
        <f>+B6+B7+B10</f>
        <v>80636.100000000006</v>
      </c>
      <c r="C13" s="186">
        <f>+C6+C7+C10</f>
        <v>53253.5</v>
      </c>
      <c r="D13" s="186">
        <f>+D6+D7+D10</f>
        <v>31576.679999999997</v>
      </c>
      <c r="E13" s="52">
        <f t="shared" si="0"/>
        <v>66.0417604522044</v>
      </c>
      <c r="F13" s="127">
        <f t="shared" si="1"/>
        <v>39.159483159527795</v>
      </c>
      <c r="G13" s="53"/>
      <c r="J13" s="54"/>
      <c r="K13" s="54"/>
      <c r="L13" s="54"/>
      <c r="M13" s="54"/>
      <c r="N13" s="54"/>
      <c r="O13" s="50"/>
    </row>
    <row r="14" spans="1:15">
      <c r="A14" s="41"/>
      <c r="B14" s="41"/>
      <c r="C14" s="41"/>
      <c r="D14" s="41"/>
      <c r="E14" s="41"/>
      <c r="F14" s="41"/>
      <c r="O14" s="50"/>
    </row>
    <row r="15" spans="1:15">
      <c r="A15" s="41" t="s">
        <v>182</v>
      </c>
      <c r="B15" s="41"/>
      <c r="C15" s="41"/>
      <c r="D15" s="41"/>
      <c r="E15" s="41"/>
      <c r="F15" s="41"/>
    </row>
    <row r="16" spans="1:15">
      <c r="A16" s="41"/>
      <c r="B16" s="43"/>
      <c r="C16" s="43"/>
      <c r="D16" s="43"/>
      <c r="E16" s="41"/>
      <c r="F16" s="41"/>
    </row>
    <row r="17" spans="1:14">
      <c r="A17" s="41"/>
      <c r="B17" s="41"/>
      <c r="C17" s="41"/>
      <c r="D17" s="41"/>
      <c r="E17" s="41"/>
      <c r="F17" s="41"/>
    </row>
    <row r="18" spans="1:14">
      <c r="A18" s="41"/>
      <c r="B18" s="41"/>
      <c r="C18" s="41"/>
      <c r="D18" s="41"/>
      <c r="E18" s="41"/>
      <c r="F18" s="41"/>
    </row>
    <row r="19" spans="1:14">
      <c r="A19" s="41"/>
      <c r="B19" s="55"/>
      <c r="C19" s="55"/>
      <c r="D19" s="55"/>
      <c r="E19" s="55"/>
      <c r="F19" s="55"/>
    </row>
    <row r="20" spans="1:14">
      <c r="A20" s="41"/>
      <c r="B20" s="41"/>
      <c r="C20" s="41"/>
      <c r="D20" s="41"/>
      <c r="E20" s="41"/>
      <c r="F20" s="41"/>
      <c r="J20" s="49"/>
      <c r="K20" s="49"/>
      <c r="L20" s="49"/>
      <c r="M20" s="49"/>
      <c r="N20" s="49"/>
    </row>
    <row r="21" spans="1:14">
      <c r="A21" s="41"/>
      <c r="B21" s="41"/>
      <c r="C21" s="41"/>
      <c r="D21" s="41"/>
      <c r="E21" s="41"/>
      <c r="F21" s="41"/>
    </row>
    <row r="22" spans="1:14">
      <c r="A22" s="41"/>
      <c r="J22" s="46"/>
      <c r="K22" s="46"/>
      <c r="L22" s="46"/>
      <c r="M22" s="46"/>
    </row>
    <row r="23" spans="1:14">
      <c r="A23" s="41"/>
    </row>
    <row r="24" spans="1:14">
      <c r="A24" s="41"/>
      <c r="B24" s="41"/>
      <c r="C24" s="41"/>
      <c r="D24" s="41"/>
      <c r="E24" s="41"/>
      <c r="F24" s="41"/>
      <c r="J24" s="50"/>
      <c r="K24" s="50"/>
      <c r="L24" s="50"/>
      <c r="M24" s="50"/>
    </row>
    <row r="26" spans="1:14">
      <c r="J26" s="50"/>
      <c r="K26" s="50"/>
      <c r="L26" s="50"/>
    </row>
    <row r="28" spans="1:14">
      <c r="A28" s="43"/>
      <c r="B28" s="43"/>
      <c r="C28" s="43"/>
      <c r="D28" s="43"/>
      <c r="J28" s="50"/>
      <c r="K28" s="50"/>
      <c r="L28" s="50"/>
      <c r="M28" s="50"/>
      <c r="N28" s="50"/>
    </row>
    <row r="30" spans="1:14">
      <c r="J30" s="50"/>
      <c r="K30" s="50"/>
      <c r="L30" s="50"/>
    </row>
    <row r="31" spans="1:14">
      <c r="J31" s="50"/>
      <c r="K31" s="50"/>
      <c r="L31" s="50"/>
    </row>
  </sheetData>
  <mergeCells count="9">
    <mergeCell ref="B5:D5"/>
    <mergeCell ref="E5:F5"/>
    <mergeCell ref="A1:F1"/>
    <mergeCell ref="B3:B4"/>
    <mergeCell ref="C3:C4"/>
    <mergeCell ref="D3:D4"/>
    <mergeCell ref="E3:E4"/>
    <mergeCell ref="F3:F4"/>
    <mergeCell ref="A3:A4"/>
  </mergeCells>
  <pageMargins left="0.70866141732283472" right="0.70866141732283472" top="0.74803149606299213" bottom="0.74803149606299213" header="0.31496062992125984" footer="0.31496062992125984"/>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16"/>
  <sheetViews>
    <sheetView zoomScale="106" zoomScaleNormal="106" workbookViewId="0">
      <selection activeCell="M23" sqref="M23"/>
    </sheetView>
  </sheetViews>
  <sheetFormatPr defaultColWidth="9" defaultRowHeight="15"/>
  <cols>
    <col min="1" max="1" width="24" style="57" customWidth="1"/>
    <col min="2" max="2" width="20.75" style="57" customWidth="1"/>
    <col min="3" max="7" width="9" style="57"/>
    <col min="8" max="8" width="15.25" style="57" customWidth="1"/>
    <col min="9" max="16384" width="9" style="57"/>
  </cols>
  <sheetData>
    <row r="1" spans="1:13">
      <c r="A1" s="257" t="s">
        <v>237</v>
      </c>
      <c r="B1" s="257"/>
      <c r="C1" s="257"/>
      <c r="D1" s="257"/>
      <c r="E1" s="257"/>
      <c r="F1" s="257"/>
      <c r="G1" s="257"/>
      <c r="H1" s="257"/>
    </row>
    <row r="2" spans="1:13">
      <c r="A2" s="56"/>
      <c r="B2" s="56"/>
      <c r="C2" s="56"/>
      <c r="D2" s="56"/>
      <c r="E2" s="56"/>
      <c r="F2" s="56"/>
      <c r="G2" s="56"/>
      <c r="H2" s="56"/>
    </row>
    <row r="3" spans="1:13" ht="15" customHeight="1">
      <c r="A3" s="84" t="s">
        <v>133</v>
      </c>
      <c r="B3" s="83" t="s">
        <v>184</v>
      </c>
    </row>
    <row r="4" spans="1:13">
      <c r="A4" s="56" t="s">
        <v>94</v>
      </c>
      <c r="B4" s="125">
        <v>1590.6</v>
      </c>
      <c r="C4" s="63"/>
      <c r="D4" s="63"/>
      <c r="E4" s="63"/>
      <c r="F4" s="64"/>
      <c r="G4" s="64"/>
    </row>
    <row r="5" spans="1:13">
      <c r="A5" s="56" t="s">
        <v>107</v>
      </c>
      <c r="B5" s="125">
        <v>46.8</v>
      </c>
      <c r="I5" s="63"/>
      <c r="J5" s="63"/>
      <c r="K5" s="63"/>
    </row>
    <row r="6" spans="1:13">
      <c r="A6" s="56" t="s">
        <v>108</v>
      </c>
      <c r="B6" s="125">
        <v>200</v>
      </c>
    </row>
    <row r="7" spans="1:13">
      <c r="A7" s="56" t="s">
        <v>109</v>
      </c>
      <c r="B7" s="125">
        <v>16920.400000000001</v>
      </c>
      <c r="C7" s="63"/>
      <c r="D7" s="63"/>
      <c r="E7" s="63"/>
      <c r="F7" s="64"/>
      <c r="G7" s="64"/>
    </row>
    <row r="8" spans="1:13">
      <c r="A8" s="56" t="s">
        <v>110</v>
      </c>
      <c r="B8" s="125">
        <v>485.9</v>
      </c>
      <c r="C8" s="63"/>
      <c r="D8" s="63"/>
      <c r="E8" s="63"/>
      <c r="F8" s="64"/>
      <c r="G8" s="64"/>
    </row>
    <row r="9" spans="1:13">
      <c r="A9" s="56" t="s">
        <v>111</v>
      </c>
      <c r="B9" s="125">
        <v>542.6</v>
      </c>
    </row>
    <row r="10" spans="1:13">
      <c r="A10" s="56" t="s">
        <v>112</v>
      </c>
      <c r="B10" s="125">
        <v>5726.2</v>
      </c>
      <c r="E10" s="63"/>
      <c r="F10" s="63"/>
      <c r="G10" s="63"/>
    </row>
    <row r="11" spans="1:13">
      <c r="A11" s="56" t="s">
        <v>113</v>
      </c>
      <c r="B11" s="125">
        <v>3747.2</v>
      </c>
      <c r="C11" s="63"/>
      <c r="D11" s="63"/>
      <c r="E11" s="63"/>
      <c r="F11" s="64"/>
      <c r="G11" s="64"/>
      <c r="H11" s="63"/>
      <c r="I11" s="63"/>
      <c r="J11" s="63"/>
    </row>
    <row r="12" spans="1:13">
      <c r="A12" s="56" t="s">
        <v>114</v>
      </c>
      <c r="B12" s="125">
        <v>1033.8</v>
      </c>
      <c r="C12" s="63"/>
      <c r="D12" s="63"/>
      <c r="E12" s="63"/>
      <c r="F12" s="64"/>
      <c r="G12" s="64"/>
      <c r="H12" s="63"/>
      <c r="I12" s="63"/>
      <c r="J12" s="63"/>
    </row>
    <row r="13" spans="1:13">
      <c r="A13" s="56" t="s">
        <v>115</v>
      </c>
      <c r="B13" s="125">
        <v>250</v>
      </c>
      <c r="G13" s="63"/>
      <c r="H13" s="63"/>
      <c r="I13" s="63"/>
      <c r="J13" s="64"/>
      <c r="K13" s="64"/>
    </row>
    <row r="14" spans="1:13">
      <c r="A14" s="65" t="s">
        <v>3</v>
      </c>
      <c r="B14" s="126">
        <f>SUM(B4:B13)</f>
        <v>30543.500000000004</v>
      </c>
      <c r="F14" s="63"/>
      <c r="G14" s="63"/>
      <c r="H14" s="63"/>
      <c r="I14" s="64"/>
      <c r="J14" s="64"/>
      <c r="K14" s="64"/>
      <c r="L14" s="64"/>
    </row>
    <row r="15" spans="1:13">
      <c r="A15" s="56" t="s">
        <v>183</v>
      </c>
      <c r="H15" s="56"/>
      <c r="I15" s="61"/>
      <c r="J15" s="61"/>
      <c r="K15" s="61"/>
      <c r="L15" s="70"/>
      <c r="M15" s="70"/>
    </row>
    <row r="16" spans="1:13">
      <c r="A16" s="56" t="s">
        <v>145</v>
      </c>
      <c r="G16" s="63"/>
      <c r="H16" s="63"/>
      <c r="I16" s="63"/>
    </row>
  </sheetData>
  <mergeCells count="1">
    <mergeCell ref="A1:H1"/>
  </mergeCells>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23"/>
  <sheetViews>
    <sheetView zoomScaleNormal="100" workbookViewId="0">
      <selection activeCell="N17" sqref="N17"/>
    </sheetView>
  </sheetViews>
  <sheetFormatPr defaultColWidth="9" defaultRowHeight="15"/>
  <cols>
    <col min="1" max="1" width="18.25" style="57" customWidth="1"/>
    <col min="2" max="2" width="9" style="57"/>
    <col min="3" max="3" width="9.5" style="57" customWidth="1"/>
    <col min="4" max="9" width="9" style="57"/>
    <col min="10" max="10" width="15.25" style="57" customWidth="1"/>
    <col min="11" max="16384" width="9" style="57"/>
  </cols>
  <sheetData>
    <row r="1" spans="1:14">
      <c r="A1" s="257"/>
      <c r="B1" s="257"/>
      <c r="C1" s="257"/>
    </row>
    <row r="2" spans="1:14">
      <c r="A2" s="58"/>
      <c r="B2" s="56"/>
      <c r="C2" s="56"/>
    </row>
    <row r="3" spans="1:14" ht="17.25">
      <c r="A3" s="258" t="s">
        <v>106</v>
      </c>
      <c r="B3" s="261" t="s">
        <v>99</v>
      </c>
      <c r="C3" s="261" t="s">
        <v>100</v>
      </c>
      <c r="G3" s="32" t="s">
        <v>238</v>
      </c>
    </row>
    <row r="4" spans="1:14" ht="15.75">
      <c r="A4" s="259"/>
      <c r="B4" s="262"/>
      <c r="C4" s="262"/>
      <c r="G4"/>
    </row>
    <row r="5" spans="1:14">
      <c r="A5" s="260"/>
      <c r="B5" s="60" t="s">
        <v>101</v>
      </c>
      <c r="C5" s="60" t="s">
        <v>102</v>
      </c>
    </row>
    <row r="6" spans="1:14">
      <c r="A6" s="56" t="s">
        <v>94</v>
      </c>
      <c r="B6" s="62">
        <v>61.417075317490259</v>
      </c>
      <c r="C6" s="62">
        <v>26.782346284420978</v>
      </c>
      <c r="E6" s="63"/>
      <c r="F6" s="63"/>
      <c r="G6" s="63"/>
      <c r="H6" s="64"/>
      <c r="I6" s="64"/>
    </row>
    <row r="7" spans="1:14">
      <c r="A7" s="56" t="s">
        <v>107</v>
      </c>
      <c r="B7" s="62">
        <v>93.376068376068389</v>
      </c>
      <c r="C7" s="62">
        <v>14.316239316239319</v>
      </c>
      <c r="K7" s="63"/>
      <c r="L7" s="63"/>
      <c r="M7" s="63"/>
    </row>
    <row r="8" spans="1:14">
      <c r="A8" s="56" t="s">
        <v>108</v>
      </c>
      <c r="B8" s="62">
        <v>99.8</v>
      </c>
      <c r="C8" s="62">
        <v>8.75</v>
      </c>
    </row>
    <row r="9" spans="1:14">
      <c r="A9" s="56" t="s">
        <v>109</v>
      </c>
      <c r="B9" s="62">
        <v>52.78775915462991</v>
      </c>
      <c r="C9" s="62">
        <v>15.070565707666484</v>
      </c>
      <c r="E9" s="63"/>
      <c r="F9" s="63"/>
      <c r="G9" s="63"/>
      <c r="H9" s="64"/>
      <c r="I9" s="64"/>
    </row>
    <row r="10" spans="1:14">
      <c r="A10" s="56" t="s">
        <v>110</v>
      </c>
      <c r="B10" s="62">
        <v>77.135213006791531</v>
      </c>
      <c r="C10" s="62">
        <v>61.782259724223088</v>
      </c>
      <c r="E10" s="63"/>
      <c r="F10" s="63"/>
      <c r="G10" s="63"/>
      <c r="H10" s="64"/>
      <c r="I10" s="64"/>
    </row>
    <row r="11" spans="1:14">
      <c r="A11" s="56" t="s">
        <v>111</v>
      </c>
      <c r="B11" s="62">
        <v>69.885735348322882</v>
      </c>
      <c r="C11" s="62">
        <v>35.053446369332839</v>
      </c>
    </row>
    <row r="12" spans="1:14">
      <c r="A12" s="56" t="s">
        <v>112</v>
      </c>
      <c r="B12" s="62">
        <v>99.987775488107303</v>
      </c>
      <c r="C12" s="62">
        <v>45.55377038873948</v>
      </c>
      <c r="G12" s="63"/>
      <c r="H12" s="63"/>
      <c r="I12" s="63"/>
    </row>
    <row r="13" spans="1:14">
      <c r="A13" s="56" t="s">
        <v>113</v>
      </c>
      <c r="B13" s="62">
        <v>49.279461998292057</v>
      </c>
      <c r="C13" s="62">
        <v>21.247865072587537</v>
      </c>
      <c r="E13" s="63"/>
      <c r="F13" s="63"/>
      <c r="G13" s="63"/>
      <c r="H13" s="64"/>
      <c r="I13" s="64"/>
      <c r="J13" s="63"/>
      <c r="K13" s="63"/>
      <c r="L13" s="63"/>
    </row>
    <row r="14" spans="1:14">
      <c r="A14" s="56" t="s">
        <v>114</v>
      </c>
      <c r="B14" s="62">
        <v>48.026697620429488</v>
      </c>
      <c r="C14" s="62">
        <v>20.651963629328691</v>
      </c>
      <c r="E14" s="63"/>
      <c r="F14" s="63"/>
      <c r="G14" s="63"/>
      <c r="H14" s="64"/>
      <c r="I14" s="64"/>
      <c r="J14" s="63"/>
      <c r="K14" s="63"/>
      <c r="L14" s="63"/>
    </row>
    <row r="15" spans="1:14">
      <c r="A15" s="56" t="s">
        <v>115</v>
      </c>
      <c r="B15" s="62">
        <v>61.920000000000009</v>
      </c>
      <c r="C15" s="62">
        <v>16.400000000000002</v>
      </c>
      <c r="I15" s="63"/>
      <c r="J15" s="63"/>
      <c r="K15" s="63"/>
      <c r="L15" s="64"/>
      <c r="M15" s="64"/>
    </row>
    <row r="16" spans="1:14">
      <c r="A16" s="65" t="s">
        <v>3</v>
      </c>
      <c r="B16" s="66">
        <v>62.630346882315365</v>
      </c>
      <c r="C16" s="66">
        <v>23.408581203856791</v>
      </c>
      <c r="H16" s="63"/>
      <c r="I16" s="63"/>
      <c r="J16" s="63"/>
      <c r="K16" s="64"/>
      <c r="L16" s="64"/>
      <c r="M16" s="64"/>
      <c r="N16" s="64"/>
    </row>
    <row r="17" spans="1:15">
      <c r="A17" s="56"/>
      <c r="B17" s="62"/>
      <c r="C17" s="62"/>
      <c r="I17" s="63"/>
      <c r="J17" s="67"/>
      <c r="K17" s="68"/>
      <c r="L17" s="69"/>
      <c r="M17" s="69"/>
      <c r="N17" s="70"/>
      <c r="O17" s="71"/>
    </row>
    <row r="18" spans="1:15" ht="18.75">
      <c r="A18" s="72"/>
      <c r="B18" s="72"/>
      <c r="C18" s="72"/>
      <c r="J18" s="56"/>
      <c r="K18" s="61"/>
      <c r="L18" s="61"/>
      <c r="M18" s="61"/>
      <c r="N18" s="70"/>
      <c r="O18" s="70"/>
    </row>
    <row r="19" spans="1:15">
      <c r="J19" s="56"/>
      <c r="K19" s="61"/>
      <c r="L19" s="61"/>
      <c r="M19" s="61"/>
      <c r="N19" s="70"/>
      <c r="O19" s="70"/>
    </row>
    <row r="20" spans="1:15">
      <c r="A20" s="56"/>
      <c r="I20" s="63"/>
      <c r="J20" s="63"/>
      <c r="K20" s="63"/>
    </row>
    <row r="23" spans="1:15" ht="15.75">
      <c r="G23" s="78" t="s">
        <v>185</v>
      </c>
    </row>
  </sheetData>
  <mergeCells count="4">
    <mergeCell ref="A1:C1"/>
    <mergeCell ref="A3:A5"/>
    <mergeCell ref="B3:B4"/>
    <mergeCell ref="C3:C4"/>
  </mergeCells>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17"/>
  <sheetViews>
    <sheetView zoomScale="120" zoomScaleNormal="120" workbookViewId="0">
      <selection activeCell="I16" sqref="I16"/>
    </sheetView>
  </sheetViews>
  <sheetFormatPr defaultColWidth="9" defaultRowHeight="15"/>
  <cols>
    <col min="1" max="1" width="18" style="57" customWidth="1"/>
    <col min="2" max="2" width="27.125" style="57" customWidth="1"/>
    <col min="3" max="16384" width="9" style="57"/>
  </cols>
  <sheetData>
    <row r="1" spans="1:14">
      <c r="A1" s="257" t="s">
        <v>239</v>
      </c>
      <c r="B1" s="257"/>
      <c r="C1" s="257"/>
      <c r="D1" s="257"/>
      <c r="E1" s="257"/>
      <c r="F1" s="257"/>
      <c r="G1" s="257"/>
    </row>
    <row r="2" spans="1:14">
      <c r="A2" s="56"/>
      <c r="B2" s="56"/>
    </row>
    <row r="3" spans="1:14">
      <c r="A3" s="85" t="s">
        <v>187</v>
      </c>
      <c r="B3" s="83" t="s">
        <v>184</v>
      </c>
    </row>
    <row r="4" spans="1:14">
      <c r="A4" s="56" t="s">
        <v>64</v>
      </c>
      <c r="B4" s="123">
        <v>8649.4</v>
      </c>
      <c r="I4" s="63"/>
      <c r="J4" s="63"/>
      <c r="K4" s="63"/>
      <c r="L4" s="63"/>
    </row>
    <row r="5" spans="1:14">
      <c r="A5" s="56" t="s">
        <v>66</v>
      </c>
      <c r="B5" s="123">
        <v>2028.5</v>
      </c>
      <c r="L5" s="63"/>
    </row>
    <row r="6" spans="1:14">
      <c r="A6" s="56" t="s">
        <v>76</v>
      </c>
      <c r="B6" s="123">
        <v>1744.6</v>
      </c>
      <c r="E6" s="63"/>
      <c r="F6" s="63"/>
      <c r="J6" s="63"/>
      <c r="K6" s="63"/>
      <c r="L6" s="63"/>
    </row>
    <row r="7" spans="1:14">
      <c r="A7" s="56" t="s">
        <v>69</v>
      </c>
      <c r="B7" s="123">
        <v>9323</v>
      </c>
      <c r="D7" s="63"/>
      <c r="E7" s="63"/>
      <c r="F7" s="63"/>
      <c r="G7" s="64"/>
      <c r="H7" s="64"/>
      <c r="I7" s="63"/>
    </row>
    <row r="8" spans="1:14">
      <c r="A8" s="56" t="s">
        <v>80</v>
      </c>
      <c r="B8" s="123">
        <v>7765.6</v>
      </c>
      <c r="D8" s="63"/>
      <c r="E8" s="63"/>
      <c r="F8" s="63"/>
      <c r="G8" s="64"/>
      <c r="H8" s="64"/>
      <c r="I8" s="63"/>
      <c r="J8" s="63"/>
      <c r="K8" s="63"/>
    </row>
    <row r="9" spans="1:14">
      <c r="A9" s="56" t="s">
        <v>67</v>
      </c>
      <c r="B9" s="123">
        <v>2244.3000000000002</v>
      </c>
      <c r="D9" s="63"/>
      <c r="E9" s="63"/>
      <c r="F9" s="63"/>
      <c r="G9" s="64"/>
      <c r="H9" s="64"/>
    </row>
    <row r="10" spans="1:14">
      <c r="A10" s="56" t="s">
        <v>68</v>
      </c>
      <c r="B10" s="123">
        <v>3912.5</v>
      </c>
      <c r="D10" s="63"/>
      <c r="E10" s="63"/>
      <c r="F10" s="63"/>
      <c r="G10" s="64"/>
      <c r="H10" s="64"/>
    </row>
    <row r="11" spans="1:14">
      <c r="A11" s="56" t="s">
        <v>82</v>
      </c>
      <c r="B11" s="123">
        <v>7019.6</v>
      </c>
      <c r="D11" s="63"/>
      <c r="E11" s="63"/>
      <c r="F11" s="63"/>
      <c r="G11" s="64"/>
      <c r="H11" s="64"/>
      <c r="I11" s="64"/>
      <c r="J11" s="64"/>
    </row>
    <row r="12" spans="1:14">
      <c r="A12" s="56" t="s">
        <v>81</v>
      </c>
      <c r="B12" s="123">
        <v>5002.2</v>
      </c>
      <c r="D12" s="63"/>
      <c r="E12" s="63"/>
      <c r="F12" s="63"/>
      <c r="G12" s="64"/>
      <c r="H12" s="64"/>
      <c r="I12" s="63"/>
      <c r="J12" s="63"/>
      <c r="K12" s="63"/>
      <c r="L12" s="64"/>
      <c r="M12" s="64"/>
    </row>
    <row r="13" spans="1:14">
      <c r="A13" s="56" t="s">
        <v>62</v>
      </c>
      <c r="B13" s="123">
        <f>SUM(B5:B12)</f>
        <v>39040.299999999996</v>
      </c>
      <c r="D13" s="63"/>
      <c r="E13" s="63"/>
      <c r="F13" s="63"/>
      <c r="G13" s="64"/>
      <c r="H13" s="64"/>
      <c r="I13" s="63"/>
      <c r="J13" s="63"/>
      <c r="K13" s="63"/>
      <c r="L13" s="64"/>
      <c r="M13" s="64"/>
    </row>
    <row r="14" spans="1:14">
      <c r="A14" s="65" t="s">
        <v>3</v>
      </c>
      <c r="B14" s="124">
        <f>+B4+B13</f>
        <v>47689.7</v>
      </c>
      <c r="I14" s="56"/>
      <c r="J14" s="61"/>
      <c r="K14" s="61"/>
      <c r="L14" s="61"/>
      <c r="M14" s="70"/>
      <c r="N14" s="70"/>
    </row>
    <row r="15" spans="1:14">
      <c r="I15" s="56"/>
      <c r="J15" s="61"/>
      <c r="K15" s="61"/>
      <c r="L15" s="61"/>
      <c r="M15" s="70"/>
      <c r="N15" s="70"/>
    </row>
    <row r="16" spans="1:14" ht="15.75">
      <c r="A16" s="78" t="s">
        <v>185</v>
      </c>
    </row>
    <row r="17" spans="1:1">
      <c r="A17" s="56" t="s">
        <v>145</v>
      </c>
    </row>
  </sheetData>
  <mergeCells count="1">
    <mergeCell ref="A1:G1"/>
  </mergeCells>
  <pageMargins left="0.70866141732283472" right="0.70866141732283472" top="0.74803149606299213" bottom="0.74803149606299213" header="0.31496062992125984" footer="0.31496062992125984"/>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19"/>
  <sheetViews>
    <sheetView zoomScaleNormal="100" workbookViewId="0">
      <selection activeCell="S22" sqref="S22"/>
    </sheetView>
  </sheetViews>
  <sheetFormatPr defaultColWidth="9" defaultRowHeight="15"/>
  <cols>
    <col min="1" max="1" width="11.625" style="57" customWidth="1"/>
    <col min="2" max="2" width="9" style="57"/>
    <col min="3" max="3" width="9.5" style="57" customWidth="1"/>
    <col min="4" max="16384" width="9" style="57"/>
  </cols>
  <sheetData>
    <row r="1" spans="1:15">
      <c r="A1" s="257"/>
      <c r="B1" s="257"/>
      <c r="C1" s="257"/>
    </row>
    <row r="2" spans="1:15">
      <c r="A2" s="58"/>
      <c r="B2" s="56"/>
      <c r="C2" s="56"/>
    </row>
    <row r="3" spans="1:15">
      <c r="A3" s="263" t="s">
        <v>116</v>
      </c>
      <c r="B3" s="261" t="s">
        <v>99</v>
      </c>
      <c r="C3" s="261" t="s">
        <v>100</v>
      </c>
    </row>
    <row r="4" spans="1:15" ht="17.25">
      <c r="A4" s="264"/>
      <c r="B4" s="262"/>
      <c r="C4" s="262"/>
      <c r="F4" s="32" t="s">
        <v>240</v>
      </c>
    </row>
    <row r="5" spans="1:15">
      <c r="A5" s="265"/>
      <c r="B5" s="60" t="s">
        <v>101</v>
      </c>
      <c r="C5" s="60" t="s">
        <v>102</v>
      </c>
    </row>
    <row r="6" spans="1:15">
      <c r="A6" s="56" t="s">
        <v>64</v>
      </c>
      <c r="B6" s="62">
        <v>86.647166277429648</v>
      </c>
      <c r="C6" s="62">
        <v>75.907924249080864</v>
      </c>
      <c r="J6" s="63"/>
      <c r="K6" s="63"/>
      <c r="L6" s="63"/>
      <c r="M6" s="63"/>
    </row>
    <row r="7" spans="1:15">
      <c r="A7" s="56" t="s">
        <v>66</v>
      </c>
      <c r="B7" s="73">
        <v>80.704954399802801</v>
      </c>
      <c r="C7" s="73">
        <v>69.213704707912242</v>
      </c>
      <c r="M7" s="63"/>
    </row>
    <row r="8" spans="1:15">
      <c r="A8" s="56" t="s">
        <v>76</v>
      </c>
      <c r="B8" s="73">
        <v>84.328785968130234</v>
      </c>
      <c r="C8" s="73">
        <v>71.105124383812907</v>
      </c>
      <c r="F8" s="63"/>
      <c r="G8" s="63"/>
      <c r="K8" s="63"/>
      <c r="L8" s="63"/>
      <c r="M8" s="63"/>
    </row>
    <row r="9" spans="1:15">
      <c r="A9" s="56" t="s">
        <v>69</v>
      </c>
      <c r="B9" s="73">
        <v>87.107154349458327</v>
      </c>
      <c r="C9" s="73">
        <v>58.192641853480644</v>
      </c>
      <c r="E9" s="63"/>
      <c r="F9" s="63"/>
      <c r="G9" s="63"/>
      <c r="H9" s="64"/>
      <c r="I9" s="64"/>
      <c r="J9" s="63"/>
    </row>
    <row r="10" spans="1:15">
      <c r="A10" s="56" t="s">
        <v>80</v>
      </c>
      <c r="B10" s="73">
        <v>72.098743175028318</v>
      </c>
      <c r="C10" s="73">
        <v>44.541310394560625</v>
      </c>
      <c r="E10" s="63"/>
      <c r="F10" s="63"/>
      <c r="G10" s="63"/>
      <c r="H10" s="64"/>
      <c r="I10" s="64"/>
      <c r="J10" s="63"/>
      <c r="K10" s="63"/>
      <c r="L10" s="63"/>
    </row>
    <row r="11" spans="1:15">
      <c r="A11" s="56" t="s">
        <v>67</v>
      </c>
      <c r="B11" s="73">
        <v>77.904023526266542</v>
      </c>
      <c r="C11" s="73">
        <v>65.356681370583246</v>
      </c>
      <c r="E11" s="63"/>
      <c r="F11" s="63"/>
      <c r="G11" s="63"/>
      <c r="H11" s="64"/>
      <c r="I11" s="64"/>
    </row>
    <row r="12" spans="1:15">
      <c r="A12" s="56" t="s">
        <v>68</v>
      </c>
      <c r="B12" s="73">
        <v>76.920127795527165</v>
      </c>
      <c r="C12" s="73">
        <v>37.403194888178916</v>
      </c>
      <c r="E12" s="63"/>
      <c r="F12" s="63"/>
      <c r="G12" s="63"/>
      <c r="H12" s="64"/>
      <c r="I12" s="64"/>
    </row>
    <row r="13" spans="1:15">
      <c r="A13" s="56" t="s">
        <v>82</v>
      </c>
      <c r="B13" s="73">
        <v>19.831614336999255</v>
      </c>
      <c r="C13" s="73">
        <v>15.724542708986267</v>
      </c>
      <c r="E13" s="63"/>
      <c r="F13" s="63"/>
      <c r="G13" s="63"/>
      <c r="H13" s="64"/>
      <c r="I13" s="64"/>
      <c r="J13" s="64"/>
      <c r="K13" s="64"/>
    </row>
    <row r="14" spans="1:15">
      <c r="A14" s="56" t="s">
        <v>81</v>
      </c>
      <c r="B14" s="73">
        <v>41.019951221462556</v>
      </c>
      <c r="C14" s="73">
        <v>27.577865739074809</v>
      </c>
      <c r="E14" s="63"/>
      <c r="F14" s="63"/>
      <c r="G14" s="63"/>
      <c r="H14" s="64"/>
      <c r="I14" s="64"/>
      <c r="J14" s="63"/>
      <c r="K14" s="63"/>
      <c r="L14" s="63"/>
      <c r="M14" s="64"/>
      <c r="N14" s="64"/>
    </row>
    <row r="15" spans="1:15">
      <c r="A15" s="56" t="s">
        <v>62</v>
      </c>
      <c r="B15" s="73">
        <v>64.113492980330591</v>
      </c>
      <c r="C15" s="73">
        <v>43.396695209821644</v>
      </c>
      <c r="E15" s="63"/>
      <c r="F15" s="63"/>
      <c r="G15" s="63"/>
      <c r="H15" s="64"/>
      <c r="I15" s="64"/>
      <c r="J15" s="63"/>
      <c r="K15" s="63"/>
      <c r="L15" s="63"/>
      <c r="M15" s="64"/>
      <c r="N15" s="64"/>
    </row>
    <row r="16" spans="1:15">
      <c r="J16" s="56"/>
      <c r="K16" s="61"/>
      <c r="L16" s="61"/>
      <c r="M16" s="61"/>
      <c r="N16" s="70"/>
      <c r="O16" s="70"/>
    </row>
    <row r="17" spans="1:6">
      <c r="A17" s="56"/>
    </row>
    <row r="18" spans="1:6">
      <c r="A18" s="56"/>
    </row>
    <row r="19" spans="1:6" ht="15.75">
      <c r="F19" s="78" t="s">
        <v>185</v>
      </c>
    </row>
  </sheetData>
  <mergeCells count="4">
    <mergeCell ref="A1:C1"/>
    <mergeCell ref="A3:A5"/>
    <mergeCell ref="B3:B4"/>
    <mergeCell ref="C3:C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16"/>
  <sheetViews>
    <sheetView zoomScale="120" zoomScaleNormal="120" workbookViewId="0">
      <selection activeCell="C25" sqref="C25"/>
    </sheetView>
  </sheetViews>
  <sheetFormatPr defaultColWidth="9" defaultRowHeight="15"/>
  <cols>
    <col min="1" max="1" width="18.625" style="57" customWidth="1"/>
    <col min="2" max="2" width="18.25" style="57" customWidth="1"/>
    <col min="3" max="16384" width="9" style="57"/>
  </cols>
  <sheetData>
    <row r="1" spans="1:10" ht="40.5" customHeight="1">
      <c r="A1" s="266" t="s">
        <v>241</v>
      </c>
      <c r="B1" s="266"/>
    </row>
    <row r="2" spans="1:10">
      <c r="A2" s="58"/>
      <c r="B2" s="56"/>
    </row>
    <row r="3" spans="1:10" ht="9.75" customHeight="1">
      <c r="B3" s="56"/>
    </row>
    <row r="4" spans="1:10" ht="30" customHeight="1">
      <c r="A4" s="84" t="s">
        <v>105</v>
      </c>
      <c r="B4" s="83" t="s">
        <v>184</v>
      </c>
    </row>
    <row r="5" spans="1:10">
      <c r="A5" s="56" t="s">
        <v>64</v>
      </c>
      <c r="B5" s="123">
        <v>547</v>
      </c>
      <c r="E5" s="63"/>
      <c r="F5" s="63"/>
      <c r="G5" s="63"/>
    </row>
    <row r="6" spans="1:10">
      <c r="A6" s="56" t="s">
        <v>117</v>
      </c>
      <c r="B6" s="123">
        <v>233</v>
      </c>
      <c r="D6" s="63"/>
      <c r="E6" s="63"/>
      <c r="F6" s="63"/>
      <c r="G6" s="64"/>
      <c r="H6" s="64"/>
    </row>
    <row r="7" spans="1:10">
      <c r="A7" s="56" t="s">
        <v>118</v>
      </c>
      <c r="B7" s="123">
        <v>171</v>
      </c>
      <c r="D7" s="63"/>
      <c r="E7" s="63"/>
      <c r="F7" s="63"/>
      <c r="G7" s="64"/>
      <c r="H7" s="64"/>
      <c r="I7" s="64"/>
      <c r="J7" s="64"/>
    </row>
    <row r="8" spans="1:10">
      <c r="A8" s="56" t="s">
        <v>119</v>
      </c>
      <c r="B8" s="123">
        <v>335</v>
      </c>
      <c r="D8" s="63"/>
      <c r="E8" s="63"/>
      <c r="F8" s="63"/>
      <c r="G8" s="64"/>
      <c r="H8" s="64"/>
    </row>
    <row r="9" spans="1:10">
      <c r="A9" s="56" t="s">
        <v>120</v>
      </c>
      <c r="B9" s="123">
        <v>335</v>
      </c>
      <c r="D9" s="63"/>
      <c r="E9" s="63"/>
      <c r="F9" s="63"/>
      <c r="G9" s="64"/>
      <c r="H9" s="64"/>
    </row>
    <row r="10" spans="1:10">
      <c r="A10" s="56" t="s">
        <v>121</v>
      </c>
      <c r="B10" s="123">
        <v>310.99904020000002</v>
      </c>
      <c r="D10" s="63"/>
      <c r="E10" s="63"/>
      <c r="F10" s="63"/>
      <c r="G10" s="64"/>
      <c r="H10" s="64"/>
      <c r="I10" s="64"/>
    </row>
    <row r="11" spans="1:10">
      <c r="A11" s="56" t="s">
        <v>122</v>
      </c>
      <c r="B11" s="123">
        <v>335</v>
      </c>
      <c r="E11" s="63"/>
      <c r="F11" s="63"/>
      <c r="G11" s="63"/>
      <c r="H11" s="64"/>
      <c r="I11" s="64"/>
      <c r="J11" s="64"/>
    </row>
    <row r="12" spans="1:10">
      <c r="A12" s="56" t="s">
        <v>123</v>
      </c>
      <c r="B12" s="123">
        <v>136</v>
      </c>
      <c r="D12" s="63"/>
      <c r="E12" s="63"/>
      <c r="F12" s="63"/>
      <c r="G12" s="64"/>
      <c r="H12" s="64"/>
    </row>
    <row r="13" spans="1:10">
      <c r="A13" s="56" t="s">
        <v>62</v>
      </c>
      <c r="B13" s="123">
        <f>SUM(B6:B12)</f>
        <v>1855.9990402000001</v>
      </c>
    </row>
    <row r="14" spans="1:10">
      <c r="A14" s="65" t="s">
        <v>3</v>
      </c>
      <c r="B14" s="124">
        <f>+B5+B13</f>
        <v>2402.9990402000003</v>
      </c>
    </row>
    <row r="15" spans="1:10" ht="15.75">
      <c r="A15" s="78" t="s">
        <v>185</v>
      </c>
    </row>
    <row r="16" spans="1:10">
      <c r="A16" s="56" t="s">
        <v>145</v>
      </c>
    </row>
  </sheetData>
  <mergeCells count="1">
    <mergeCell ref="A1:B1"/>
  </mergeCells>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24"/>
  <sheetViews>
    <sheetView zoomScaleNormal="100" workbookViewId="0">
      <selection activeCell="R19" sqref="R19"/>
    </sheetView>
  </sheetViews>
  <sheetFormatPr defaultColWidth="9" defaultRowHeight="15"/>
  <cols>
    <col min="1" max="1" width="13.125" style="57" customWidth="1"/>
    <col min="2" max="2" width="9" style="57"/>
    <col min="3" max="3" width="11" style="57" customWidth="1"/>
    <col min="4" max="16384" width="9" style="57"/>
  </cols>
  <sheetData>
    <row r="1" spans="1:11" ht="17.25">
      <c r="A1" s="266"/>
      <c r="B1" s="266"/>
      <c r="C1" s="266"/>
      <c r="F1" s="32" t="s">
        <v>242</v>
      </c>
    </row>
    <row r="2" spans="1:11">
      <c r="A2" s="58"/>
      <c r="B2" s="56"/>
      <c r="C2" s="56"/>
    </row>
    <row r="3" spans="1:11" ht="9.75" customHeight="1">
      <c r="B3" s="56"/>
      <c r="C3" s="56"/>
    </row>
    <row r="4" spans="1:11">
      <c r="A4" s="258" t="s">
        <v>105</v>
      </c>
      <c r="B4" s="261" t="s">
        <v>99</v>
      </c>
      <c r="C4" s="261" t="s">
        <v>100</v>
      </c>
    </row>
    <row r="5" spans="1:11">
      <c r="A5" s="259"/>
      <c r="B5" s="262"/>
      <c r="C5" s="262"/>
    </row>
    <row r="6" spans="1:11" ht="15" customHeight="1">
      <c r="A6" s="260"/>
      <c r="B6" s="59" t="s">
        <v>101</v>
      </c>
      <c r="C6" s="59" t="s">
        <v>102</v>
      </c>
    </row>
    <row r="7" spans="1:11">
      <c r="A7" s="56" t="s">
        <v>64</v>
      </c>
      <c r="B7" s="74">
        <v>91.49908592321755</v>
      </c>
      <c r="C7" s="74">
        <v>75.265082266910426</v>
      </c>
      <c r="F7" s="63"/>
      <c r="G7" s="63"/>
      <c r="H7" s="63"/>
    </row>
    <row r="8" spans="1:11">
      <c r="A8" s="56"/>
      <c r="B8" s="56"/>
      <c r="C8" s="56"/>
    </row>
    <row r="9" spans="1:11">
      <c r="A9" s="56" t="s">
        <v>117</v>
      </c>
      <c r="B9" s="74">
        <v>58.626609442060087</v>
      </c>
      <c r="C9" s="74">
        <v>29.699570815450642</v>
      </c>
      <c r="E9" s="63"/>
      <c r="F9" s="63"/>
      <c r="G9" s="63"/>
      <c r="H9" s="64"/>
      <c r="I9" s="64"/>
    </row>
    <row r="10" spans="1:11">
      <c r="A10" s="56" t="s">
        <v>118</v>
      </c>
      <c r="B10" s="74">
        <v>90.526315789473685</v>
      </c>
      <c r="C10" s="74">
        <v>28.128654970760238</v>
      </c>
      <c r="E10" s="63"/>
      <c r="F10" s="63"/>
      <c r="G10" s="63"/>
      <c r="H10" s="64"/>
      <c r="I10" s="64"/>
      <c r="J10" s="64"/>
      <c r="K10" s="64"/>
    </row>
    <row r="11" spans="1:11">
      <c r="A11" s="56" t="s">
        <v>119</v>
      </c>
      <c r="B11" s="74">
        <v>26.71641791044776</v>
      </c>
      <c r="C11" s="74">
        <v>16.268656716417908</v>
      </c>
      <c r="E11" s="63"/>
      <c r="F11" s="63"/>
      <c r="G11" s="63"/>
      <c r="H11" s="64"/>
      <c r="I11" s="64"/>
    </row>
    <row r="12" spans="1:11">
      <c r="A12" s="56" t="s">
        <v>120</v>
      </c>
      <c r="B12" s="74">
        <v>46.865671641791046</v>
      </c>
      <c r="C12" s="74">
        <v>21.731343283582088</v>
      </c>
      <c r="E12" s="63"/>
      <c r="F12" s="63"/>
      <c r="G12" s="63"/>
      <c r="H12" s="64"/>
      <c r="I12" s="64"/>
    </row>
    <row r="13" spans="1:11">
      <c r="A13" s="56" t="s">
        <v>121</v>
      </c>
      <c r="B13" s="74">
        <v>96.922941799484036</v>
      </c>
      <c r="C13" s="74">
        <v>43.343906927594432</v>
      </c>
      <c r="E13" s="63"/>
      <c r="F13" s="63"/>
      <c r="G13" s="63"/>
      <c r="H13" s="64"/>
      <c r="I13" s="64"/>
      <c r="J13" s="64"/>
    </row>
    <row r="14" spans="1:11">
      <c r="A14" s="56" t="s">
        <v>122</v>
      </c>
      <c r="B14" s="74">
        <v>40.447761194029852</v>
      </c>
      <c r="C14" s="74">
        <v>19.701492537313435</v>
      </c>
      <c r="F14" s="63"/>
      <c r="G14" s="63"/>
      <c r="H14" s="63"/>
      <c r="I14" s="64"/>
      <c r="J14" s="64"/>
      <c r="K14" s="64"/>
    </row>
    <row r="15" spans="1:11">
      <c r="A15" s="56" t="s">
        <v>123</v>
      </c>
      <c r="B15" s="74">
        <v>91.25</v>
      </c>
      <c r="C15" s="74">
        <v>45.588235294117645</v>
      </c>
      <c r="E15" s="63"/>
      <c r="F15" s="63"/>
      <c r="G15" s="63"/>
      <c r="H15" s="64"/>
      <c r="I15" s="64"/>
    </row>
    <row r="16" spans="1:11">
      <c r="A16" s="56" t="s">
        <v>62</v>
      </c>
      <c r="B16" s="74">
        <v>59.209589818084204</v>
      </c>
      <c r="C16" s="74">
        <v>27.338329575608149</v>
      </c>
    </row>
    <row r="17" spans="1:6">
      <c r="A17" s="56"/>
      <c r="B17" s="74"/>
      <c r="C17" s="74"/>
    </row>
    <row r="18" spans="1:6">
      <c r="A18" s="65" t="s">
        <v>3</v>
      </c>
      <c r="B18" s="75">
        <v>66.559719416154252</v>
      </c>
      <c r="C18" s="75">
        <v>38.248002564890911</v>
      </c>
    </row>
    <row r="20" spans="1:6">
      <c r="A20" s="56"/>
    </row>
    <row r="21" spans="1:6">
      <c r="A21" s="56"/>
    </row>
    <row r="24" spans="1:6" ht="15.75">
      <c r="F24" s="78" t="s">
        <v>185</v>
      </c>
    </row>
  </sheetData>
  <mergeCells count="4">
    <mergeCell ref="A1:C1"/>
    <mergeCell ref="A4:A6"/>
    <mergeCell ref="B4:B5"/>
    <mergeCell ref="C4:C5"/>
  </mergeCells>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1"/>
  <sheetViews>
    <sheetView tabSelected="1" workbookViewId="0">
      <selection activeCell="Q18" sqref="Q18"/>
    </sheetView>
  </sheetViews>
  <sheetFormatPr defaultColWidth="9" defaultRowHeight="15"/>
  <cols>
    <col min="1" max="2" width="12.5" style="76" customWidth="1"/>
    <col min="3" max="3" width="10.375" style="76" bestFit="1" customWidth="1"/>
    <col min="4" max="4" width="12.25" style="76" customWidth="1"/>
    <col min="5" max="5" width="9.125" style="76" bestFit="1" customWidth="1"/>
    <col min="6" max="6" width="11.125" style="76" bestFit="1" customWidth="1"/>
    <col min="7" max="7" width="11.125" style="76" customWidth="1"/>
    <col min="8" max="16384" width="9" style="76"/>
  </cols>
  <sheetData>
    <row r="1" spans="1:10">
      <c r="A1" s="76" t="s">
        <v>243</v>
      </c>
    </row>
    <row r="2" spans="1:10">
      <c r="A2" s="94"/>
      <c r="B2" s="94"/>
      <c r="C2" s="94"/>
      <c r="D2" s="94"/>
      <c r="E2" s="94"/>
      <c r="F2" s="94"/>
    </row>
    <row r="3" spans="1:10">
      <c r="A3" s="76" t="s">
        <v>87</v>
      </c>
      <c r="B3" s="76" t="s">
        <v>124</v>
      </c>
      <c r="C3" s="267" t="s">
        <v>125</v>
      </c>
      <c r="D3" s="267"/>
      <c r="E3" s="267"/>
      <c r="F3" s="76" t="s">
        <v>126</v>
      </c>
    </row>
    <row r="4" spans="1:10">
      <c r="A4" s="94"/>
      <c r="B4" s="94" t="s">
        <v>127</v>
      </c>
      <c r="C4" s="95" t="s">
        <v>128</v>
      </c>
      <c r="D4" s="95" t="s">
        <v>129</v>
      </c>
      <c r="E4" s="95" t="s">
        <v>3</v>
      </c>
      <c r="F4" s="94" t="s">
        <v>130</v>
      </c>
    </row>
    <row r="6" spans="1:10">
      <c r="A6" s="96" t="s">
        <v>79</v>
      </c>
      <c r="B6" s="97">
        <v>45267</v>
      </c>
      <c r="C6" s="98">
        <v>687.55</v>
      </c>
      <c r="D6" s="98">
        <v>132.01</v>
      </c>
      <c r="E6" s="98">
        <f>+D6+C6</f>
        <v>819.56</v>
      </c>
      <c r="F6" s="98">
        <v>44</v>
      </c>
      <c r="G6" s="98"/>
      <c r="J6" s="99"/>
    </row>
    <row r="7" spans="1:10">
      <c r="A7" s="96" t="s">
        <v>85</v>
      </c>
      <c r="B7" s="97">
        <v>45322</v>
      </c>
      <c r="C7" s="98">
        <v>32.729999999999997</v>
      </c>
      <c r="D7" s="98">
        <v>4.26</v>
      </c>
      <c r="E7" s="98">
        <f t="shared" ref="E7:E19" si="0">+C7+D7</f>
        <v>36.989999999999995</v>
      </c>
      <c r="F7" s="98">
        <v>7</v>
      </c>
      <c r="G7" s="98"/>
    </row>
    <row r="8" spans="1:10">
      <c r="A8" s="96" t="s">
        <v>74</v>
      </c>
      <c r="B8" s="97">
        <v>45267</v>
      </c>
      <c r="C8" s="98">
        <v>1025.0999999999999</v>
      </c>
      <c r="D8" s="98">
        <v>185.2</v>
      </c>
      <c r="E8" s="98">
        <f t="shared" si="0"/>
        <v>1210.3</v>
      </c>
      <c r="F8" s="98">
        <v>14</v>
      </c>
      <c r="G8" s="98"/>
    </row>
    <row r="9" spans="1:10">
      <c r="A9" s="96" t="s">
        <v>77</v>
      </c>
      <c r="B9" s="97">
        <v>45363</v>
      </c>
      <c r="C9" s="98">
        <v>71.09</v>
      </c>
      <c r="D9" s="98">
        <v>11.3</v>
      </c>
      <c r="E9" s="98">
        <f t="shared" si="0"/>
        <v>82.39</v>
      </c>
      <c r="F9" s="98">
        <v>5</v>
      </c>
      <c r="G9" s="98"/>
    </row>
    <row r="10" spans="1:10">
      <c r="A10" s="96" t="s">
        <v>78</v>
      </c>
      <c r="B10" s="97">
        <v>45363</v>
      </c>
      <c r="C10" s="98">
        <v>76.83</v>
      </c>
      <c r="D10" s="98">
        <v>17.8</v>
      </c>
      <c r="E10" s="98">
        <f t="shared" si="0"/>
        <v>94.63</v>
      </c>
      <c r="F10" s="98">
        <v>6</v>
      </c>
      <c r="G10" s="98"/>
    </row>
    <row r="11" spans="1:10">
      <c r="A11" s="96" t="s">
        <v>86</v>
      </c>
      <c r="B11" s="97">
        <v>45254</v>
      </c>
      <c r="C11" s="98">
        <v>538.37</v>
      </c>
      <c r="D11" s="98">
        <v>69.2</v>
      </c>
      <c r="E11" s="98">
        <f t="shared" si="0"/>
        <v>607.57000000000005</v>
      </c>
      <c r="F11" s="98">
        <v>81</v>
      </c>
      <c r="G11" s="98"/>
    </row>
    <row r="12" spans="1:10">
      <c r="A12" s="96" t="s">
        <v>71</v>
      </c>
      <c r="B12" s="97">
        <v>45359</v>
      </c>
      <c r="C12" s="98">
        <v>174.2</v>
      </c>
      <c r="D12" s="98">
        <v>15.75</v>
      </c>
      <c r="E12" s="98">
        <f t="shared" si="0"/>
        <v>189.95</v>
      </c>
      <c r="F12" s="98">
        <v>17</v>
      </c>
      <c r="G12" s="98"/>
    </row>
    <row r="13" spans="1:10">
      <c r="A13" s="96" t="s">
        <v>73</v>
      </c>
      <c r="B13" s="97">
        <v>45191</v>
      </c>
      <c r="C13" s="98">
        <v>230.42</v>
      </c>
      <c r="D13" s="98">
        <v>35.39</v>
      </c>
      <c r="E13" s="98">
        <f t="shared" si="0"/>
        <v>265.81</v>
      </c>
      <c r="F13" s="98">
        <v>116</v>
      </c>
      <c r="G13" s="98"/>
      <c r="I13" s="77"/>
    </row>
    <row r="14" spans="1:10">
      <c r="A14" s="96" t="s">
        <v>97</v>
      </c>
      <c r="B14" s="97">
        <v>45308</v>
      </c>
      <c r="C14" s="98">
        <v>480.62</v>
      </c>
      <c r="D14" s="98">
        <v>107.7</v>
      </c>
      <c r="E14" s="98">
        <f t="shared" si="0"/>
        <v>588.32000000000005</v>
      </c>
      <c r="F14" s="98">
        <v>92</v>
      </c>
      <c r="G14" s="98"/>
    </row>
    <row r="15" spans="1:10">
      <c r="A15" s="96" t="s">
        <v>83</v>
      </c>
      <c r="B15" s="97">
        <v>45364</v>
      </c>
      <c r="C15" s="98">
        <v>531.66</v>
      </c>
      <c r="D15" s="98">
        <v>151.9</v>
      </c>
      <c r="E15" s="98">
        <f t="shared" si="0"/>
        <v>683.56</v>
      </c>
      <c r="F15" s="98">
        <v>176</v>
      </c>
      <c r="G15" s="98"/>
    </row>
    <row r="16" spans="1:10">
      <c r="A16" s="96" t="s">
        <v>84</v>
      </c>
      <c r="B16" s="97">
        <v>45360</v>
      </c>
      <c r="C16" s="98">
        <v>210.5</v>
      </c>
      <c r="D16" s="98">
        <v>27.7</v>
      </c>
      <c r="E16" s="98">
        <f t="shared" si="0"/>
        <v>238.2</v>
      </c>
      <c r="F16" s="98">
        <v>36</v>
      </c>
      <c r="G16" s="98"/>
    </row>
    <row r="17" spans="1:7">
      <c r="A17" s="96" t="s">
        <v>75</v>
      </c>
      <c r="B17" s="97">
        <v>45227</v>
      </c>
      <c r="C17" s="98">
        <v>293.45</v>
      </c>
      <c r="D17" s="98">
        <v>40.200000000000003</v>
      </c>
      <c r="E17" s="98">
        <f t="shared" si="0"/>
        <v>333.65</v>
      </c>
      <c r="F17" s="98">
        <v>60</v>
      </c>
      <c r="G17" s="98"/>
    </row>
    <row r="18" spans="1:7">
      <c r="A18" s="96" t="s">
        <v>72</v>
      </c>
      <c r="B18" s="97">
        <v>45257</v>
      </c>
      <c r="C18" s="98">
        <v>1020.75</v>
      </c>
      <c r="D18" s="98">
        <v>192.24</v>
      </c>
      <c r="E18" s="98">
        <f t="shared" si="0"/>
        <v>1212.99</v>
      </c>
      <c r="F18" s="98">
        <v>217</v>
      </c>
      <c r="G18" s="98"/>
    </row>
    <row r="19" spans="1:7">
      <c r="A19" s="96" t="s">
        <v>64</v>
      </c>
      <c r="C19" s="98">
        <f>SUM(C6:C18)</f>
        <v>5373.2699999999995</v>
      </c>
      <c r="D19" s="98">
        <f>SUM(D6:D18)</f>
        <v>990.65000000000009</v>
      </c>
      <c r="E19" s="98">
        <f t="shared" si="0"/>
        <v>6363.92</v>
      </c>
      <c r="F19" s="98">
        <f>SUM(F6:F18)</f>
        <v>871</v>
      </c>
      <c r="G19" s="98"/>
    </row>
    <row r="20" spans="1:7">
      <c r="A20" s="57"/>
      <c r="C20" s="98"/>
      <c r="D20" s="98"/>
      <c r="E20" s="98"/>
      <c r="F20" s="98"/>
      <c r="G20" s="98"/>
    </row>
    <row r="21" spans="1:7">
      <c r="A21" s="96" t="s">
        <v>66</v>
      </c>
      <c r="B21" s="97">
        <v>45329</v>
      </c>
      <c r="C21" s="98">
        <v>1159.8800000000001</v>
      </c>
      <c r="D21" s="98">
        <v>97.52</v>
      </c>
      <c r="E21" s="98">
        <f>+C21+D21</f>
        <v>1257.4000000000001</v>
      </c>
      <c r="F21" s="98">
        <v>379</v>
      </c>
      <c r="G21" s="98"/>
    </row>
    <row r="22" spans="1:7">
      <c r="A22" s="96" t="s">
        <v>76</v>
      </c>
      <c r="B22" s="97">
        <v>45376</v>
      </c>
      <c r="C22" s="98">
        <v>407.82</v>
      </c>
      <c r="D22" s="98">
        <v>37.11</v>
      </c>
      <c r="E22" s="98">
        <f>+C22+D22</f>
        <v>444.93</v>
      </c>
      <c r="F22" s="98">
        <v>96</v>
      </c>
      <c r="G22" s="98"/>
    </row>
    <row r="23" spans="1:7">
      <c r="A23" s="96" t="s">
        <v>69</v>
      </c>
      <c r="B23" s="97">
        <v>45552</v>
      </c>
      <c r="C23" s="98">
        <v>2200</v>
      </c>
      <c r="D23" s="98">
        <v>2556</v>
      </c>
      <c r="E23" s="98">
        <v>6364</v>
      </c>
      <c r="F23" s="98">
        <v>6364</v>
      </c>
      <c r="G23" s="98"/>
    </row>
    <row r="24" spans="1:7">
      <c r="A24" s="96" t="s">
        <v>67</v>
      </c>
      <c r="B24" s="97">
        <v>45376</v>
      </c>
      <c r="C24" s="98">
        <v>861.51</v>
      </c>
      <c r="D24" s="98">
        <v>83.43</v>
      </c>
      <c r="E24" s="98">
        <f>+C24+D24</f>
        <v>944.94</v>
      </c>
      <c r="F24" s="98">
        <v>111</v>
      </c>
      <c r="G24" s="98"/>
    </row>
    <row r="25" spans="1:7">
      <c r="A25" s="96" t="s">
        <v>68</v>
      </c>
      <c r="B25" s="97">
        <v>45376</v>
      </c>
      <c r="C25" s="98">
        <v>1930.01</v>
      </c>
      <c r="D25" s="98">
        <v>633.04999999999995</v>
      </c>
      <c r="E25" s="98">
        <f>+C25+D25</f>
        <v>2563.06</v>
      </c>
      <c r="F25" s="98">
        <v>307</v>
      </c>
      <c r="G25" s="98"/>
    </row>
    <row r="26" spans="1:7">
      <c r="A26" s="96" t="s">
        <v>82</v>
      </c>
      <c r="B26" s="97">
        <v>45440</v>
      </c>
      <c r="C26" s="98">
        <v>5327.77</v>
      </c>
      <c r="D26" s="98">
        <v>234.7</v>
      </c>
      <c r="E26" s="98">
        <f>+C26+D26</f>
        <v>5562.47</v>
      </c>
      <c r="F26" s="98">
        <v>654</v>
      </c>
      <c r="G26" s="98"/>
    </row>
    <row r="27" spans="1:7">
      <c r="A27" s="96" t="s">
        <v>62</v>
      </c>
      <c r="B27" s="96"/>
      <c r="C27" s="98">
        <f>SUM(C21:C26)</f>
        <v>11886.990000000002</v>
      </c>
      <c r="D27" s="98">
        <f>SUM(D21:D26)</f>
        <v>3641.8099999999995</v>
      </c>
      <c r="E27" s="98">
        <f>SUM(E21:E26)</f>
        <v>17136.8</v>
      </c>
      <c r="F27" s="98">
        <f>SUM(F21:F26)</f>
        <v>7911</v>
      </c>
      <c r="G27" s="98"/>
    </row>
    <row r="28" spans="1:7">
      <c r="C28" s="98"/>
      <c r="D28" s="98"/>
      <c r="E28" s="98"/>
    </row>
    <row r="29" spans="1:7">
      <c r="A29" s="94" t="s">
        <v>63</v>
      </c>
      <c r="B29" s="94"/>
      <c r="C29" s="214">
        <f>+C19+C27</f>
        <v>17260.260000000002</v>
      </c>
      <c r="D29" s="214">
        <f>+D19+D27</f>
        <v>4632.4599999999991</v>
      </c>
      <c r="E29" s="214">
        <f>E19+E27</f>
        <v>23500.720000000001</v>
      </c>
      <c r="F29" s="215">
        <f>+F19+F27</f>
        <v>8782</v>
      </c>
      <c r="G29" s="99"/>
    </row>
    <row r="31" spans="1:7">
      <c r="A31" s="76" t="s">
        <v>189</v>
      </c>
    </row>
  </sheetData>
  <mergeCells count="1">
    <mergeCell ref="C3:E3"/>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Fogli di lavoro</vt:lpstr>
      </vt:variant>
      <vt:variant>
        <vt:i4>27</vt:i4>
      </vt:variant>
    </vt:vector>
  </HeadingPairs>
  <TitlesOfParts>
    <vt:vector size="27" baseType="lpstr">
      <vt:lpstr>lista tabb e figg</vt:lpstr>
      <vt:lpstr>tab 1</vt:lpstr>
      <vt:lpstr>fig 1</vt:lpstr>
      <vt:lpstr>tab 2</vt:lpstr>
      <vt:lpstr>fig 2</vt:lpstr>
      <vt:lpstr>tab 3</vt:lpstr>
      <vt:lpstr>tab 4</vt:lpstr>
      <vt:lpstr>tab 5</vt:lpstr>
      <vt:lpstr>tab 6</vt:lpstr>
      <vt:lpstr>tab 7</vt:lpstr>
      <vt:lpstr>tab 8</vt:lpstr>
      <vt:lpstr>tab 9</vt:lpstr>
      <vt:lpstr>tab 10</vt:lpstr>
      <vt:lpstr>tab 11</vt:lpstr>
      <vt:lpstr>tab 12</vt:lpstr>
      <vt:lpstr>tab 13</vt:lpstr>
      <vt:lpstr>fig 3</vt:lpstr>
      <vt:lpstr>tab 14</vt:lpstr>
      <vt:lpstr>fig 4</vt:lpstr>
      <vt:lpstr>tab 15</vt:lpstr>
      <vt:lpstr>tab 16</vt:lpstr>
      <vt:lpstr>fig 5</vt:lpstr>
      <vt:lpstr>tab 17</vt:lpstr>
      <vt:lpstr>fig 6</vt:lpstr>
      <vt:lpstr>tab 18</vt:lpstr>
      <vt:lpstr>fig 7</vt:lpstr>
      <vt:lpstr>tab 19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de Chiara</dc:creator>
  <cp:keywords/>
  <dc:description/>
  <cp:lastModifiedBy>fabrizio greggi</cp:lastModifiedBy>
  <cp:lastPrinted>2024-09-25T07:44:12Z</cp:lastPrinted>
  <dcterms:created xsi:type="dcterms:W3CDTF">2018-07-19T00:03:43Z</dcterms:created>
  <dcterms:modified xsi:type="dcterms:W3CDTF">2024-11-19T11:42:12Z</dcterms:modified>
  <cp:category/>
</cp:coreProperties>
</file>