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tente\Documents\Dropbox\DEFINITIVI PER LUISA\excel x sito\"/>
    </mc:Choice>
  </mc:AlternateContent>
  <xr:revisionPtr revIDLastSave="0" documentId="13_ncr:1_{48AD0F23-6ABF-4406-9F33-BD3613EAD9E6}" xr6:coauthVersionLast="47" xr6:coauthVersionMax="47" xr10:uidLastSave="{00000000-0000-0000-0000-000000000000}"/>
  <bookViews>
    <workbookView xWindow="-120" yWindow="-120" windowWidth="29040" windowHeight="15840" activeTab="6" xr2:uid="{CBAE8402-D089-4782-B00E-98CA7C5E5FB4}"/>
  </bookViews>
  <sheets>
    <sheet name="tab 1" sheetId="1" r:id="rId1"/>
    <sheet name="fig 1" sheetId="2" r:id="rId2"/>
    <sheet name="fig 2" sheetId="3" r:id="rId3"/>
    <sheet name="tab 2" sheetId="6" r:id="rId4"/>
    <sheet name="fig 3" sheetId="5" r:id="rId5"/>
    <sheet name="fig 4" sheetId="7" r:id="rId6"/>
    <sheet name="fig 5" sheetId="8" r:id="rId7"/>
    <sheet name="tab 3" sheetId="9" r:id="rId8"/>
    <sheet name="tab 4" sheetId="10" r:id="rId9"/>
    <sheet name="tab 5" sheetId="11" r:id="rId10"/>
    <sheet name="tab 6" sheetId="12" r:id="rId11"/>
  </sheets>
  <definedNames>
    <definedName name="_4">#REF!</definedName>
    <definedName name="Excel_BuiltIn_Print_Titles_12">#REF!</definedName>
    <definedName name="Excel_BuiltIn_Print_Titles_13">#REF!</definedName>
    <definedName name="Excel_BuiltIn_Print_Titles_9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9" l="1"/>
  <c r="D27" i="9"/>
  <c r="C27" i="9"/>
  <c r="E24" i="9"/>
  <c r="D24" i="9"/>
  <c r="E23" i="9"/>
  <c r="D23" i="9"/>
  <c r="D25" i="9" s="1"/>
  <c r="C23" i="9"/>
  <c r="B23" i="9"/>
  <c r="E25" i="9" s="1"/>
  <c r="H7" i="8"/>
  <c r="G7" i="8"/>
  <c r="F7" i="8"/>
  <c r="E7" i="8"/>
  <c r="D7" i="8"/>
  <c r="C7" i="8"/>
  <c r="B7" i="8"/>
  <c r="B24" i="9" l="1"/>
  <c r="C25" i="9"/>
  <c r="C24" i="9"/>
</calcChain>
</file>

<file path=xl/sharedStrings.xml><?xml version="1.0" encoding="utf-8"?>
<sst xmlns="http://schemas.openxmlformats.org/spreadsheetml/2006/main" count="159" uniqueCount="119">
  <si>
    <t>Tabella 1. Addetti diretti Automotive dei primi 10 Stati membri UE (2022)</t>
  </si>
  <si>
    <t>Addetti Automotive</t>
  </si>
  <si>
    <t>Var. 2022-2021</t>
  </si>
  <si>
    <t>Quota su addetti UE</t>
  </si>
  <si>
    <t>Quota su totale manifattura</t>
  </si>
  <si>
    <t>Germania</t>
  </si>
  <si>
    <t>Francia</t>
  </si>
  <si>
    <t>Polonia</t>
  </si>
  <si>
    <t>Repubblica Ceca</t>
  </si>
  <si>
    <t>Italia</t>
  </si>
  <si>
    <t>Romania</t>
  </si>
  <si>
    <t>Spagna</t>
  </si>
  <si>
    <t>Ungheria</t>
  </si>
  <si>
    <t>Svezia</t>
  </si>
  <si>
    <t>Slovacchia</t>
  </si>
  <si>
    <t>UE-27</t>
  </si>
  <si>
    <t>Fonte: Elaborazioni Svimez su dati Eurostat (Structural Business Statistics) per il comparto a 2 Digit C29 (Manufacture of motor vehicles, trailers and semi-trailers)</t>
  </si>
  <si>
    <t>Cina</t>
  </si>
  <si>
    <t>Giappone</t>
  </si>
  <si>
    <t>India</t>
  </si>
  <si>
    <t>Corea del Sud</t>
  </si>
  <si>
    <t>TOTALE MONDO</t>
  </si>
  <si>
    <t>Ue-28</t>
  </si>
  <si>
    <t>2023-2000</t>
  </si>
  <si>
    <t>2023/2000</t>
  </si>
  <si>
    <t>2009-2007</t>
  </si>
  <si>
    <t>2009/2007</t>
  </si>
  <si>
    <t>Tabella 2: Addetti comparto Automotive per segmento e ripartizione (2021)</t>
  </si>
  <si>
    <t>Automotive
(29)</t>
  </si>
  <si>
    <t>Autoveicoli
(291)</t>
  </si>
  <si>
    <t>Carrozzerie, rimorchi e semirimorchi
(292)</t>
  </si>
  <si>
    <t xml:space="preserve"> Parti ed accessori e motori
(293)</t>
  </si>
  <si>
    <t>Nord-ovest</t>
  </si>
  <si>
    <t>Nord-est</t>
  </si>
  <si>
    <t>Centro</t>
  </si>
  <si>
    <t>Mezzogiorno</t>
  </si>
  <si>
    <t>USMCA</t>
  </si>
  <si>
    <t>EU28+EFTA</t>
  </si>
  <si>
    <t>Sud America</t>
  </si>
  <si>
    <t>Corea Sud</t>
  </si>
  <si>
    <t>ALTRI</t>
  </si>
  <si>
    <t>Mirafiori</t>
  </si>
  <si>
    <t>Cassino</t>
  </si>
  <si>
    <t>Pomigliano</t>
  </si>
  <si>
    <t>Melfi</t>
  </si>
  <si>
    <t>Atessa</t>
  </si>
  <si>
    <t>Quota MZ</t>
  </si>
  <si>
    <t>Totale</t>
  </si>
  <si>
    <t>Tabella 3. Addetti comparto automotive per segmento e per regione (2021)</t>
  </si>
  <si>
    <t>Automotive</t>
  </si>
  <si>
    <t>Carrozzerie, rimorchi e semirimorchi (292)</t>
  </si>
  <si>
    <t xml:space="preserve"> Parti ed accessori e motori (293)</t>
  </si>
  <si>
    <t>Piemonte</t>
  </si>
  <si>
    <t>Valle d'Aosta</t>
  </si>
  <si>
    <t>..</t>
  </si>
  <si>
    <t>Liguria</t>
  </si>
  <si>
    <t>Lombardia</t>
  </si>
  <si>
    <t>Trentino Alto Adige</t>
  </si>
  <si>
    <t>Veneto</t>
  </si>
  <si>
    <t>Friuli-Venezia Giulia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</si>
  <si>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</si>
  <si>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</si>
  <si>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</si>
  <si>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</si>
  <si>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</si>
  <si>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</si>
  <si>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</si>
  <si>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</si>
  <si>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</si>
  <si>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</si>
  <si>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</si>
  <si>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</si>
  <si>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</si>
  <si>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Quota segmenti in Italia</t>
  </si>
  <si>
    <t>Fonte: Elaborazioni Svimez su dati Istat relativi al numero addetti delle unità locali delle imprese attive</t>
  </si>
  <si>
    <t>Regione</t>
  </si>
  <si>
    <t>Imprese</t>
  </si>
  <si>
    <t>Addetti</t>
  </si>
  <si>
    <t>Valore aggiunto (milioni di euro)</t>
  </si>
  <si>
    <t>Stabilimento</t>
  </si>
  <si>
    <t>Var %</t>
  </si>
  <si>
    <t>Modena</t>
  </si>
  <si>
    <t>MEZZOGIORNO</t>
  </si>
  <si>
    <t>TOTALE</t>
  </si>
  <si>
    <t>MARCHE</t>
  </si>
  <si>
    <t>ago-24</t>
  </si>
  <si>
    <t>ago-23</t>
  </si>
  <si>
    <t>Var.%</t>
  </si>
  <si>
    <t>Gen-ago-2024</t>
  </si>
  <si>
    <t>Gen-ago-2023</t>
  </si>
  <si>
    <t>FIAT</t>
  </si>
  <si>
    <t>TOYOTA</t>
  </si>
  <si>
    <t>VOLKSWAGEN</t>
  </si>
  <si>
    <t>DACIA</t>
  </si>
  <si>
    <t>RENAULT</t>
  </si>
  <si>
    <t>PEUGEOT</t>
  </si>
  <si>
    <t>AUDI</t>
  </si>
  <si>
    <t>JEEP</t>
  </si>
  <si>
    <t>FORD</t>
  </si>
  <si>
    <t>BMW</t>
  </si>
  <si>
    <t>ALTRE</t>
  </si>
  <si>
    <t>Fonte: elaborazioni Svimez su dati Istat relativi agli addetti delle unità locali delle imprese attive</t>
  </si>
  <si>
    <t>Fonte: Elaborazioni Svimez su dati Oica</t>
  </si>
  <si>
    <t>Quota Mezzogiorno su Italia</t>
  </si>
  <si>
    <t>Quota segmenti nel Mezzogiorno</t>
  </si>
  <si>
    <t>Fonte: elaborazioni Svimez su Mit</t>
  </si>
  <si>
    <t>Fonte: elaborazioni Svimez su dati Fim.</t>
  </si>
  <si>
    <t>Tabella 5. Produzione di autoveicoli negli stabilimenti italiani nei primi nove mesi dell’anno (2024 e 2023)</t>
  </si>
  <si>
    <t>Tabella 4: Filiera Automotive nelle Regioni del Mezzogiorno (2022)</t>
  </si>
  <si>
    <t>Fonte: elaborazioni SVIMEZ su dati Istat – Censimento permanente delle Imprese 2021-2022.</t>
  </si>
  <si>
    <t>Unito dopo la Brexit. Sono stati considerati i primi 10 produttori di autoveicoli tra gli Stati membri nel 2023, che nel periodo considerato hanno contribuito</t>
  </si>
  <si>
    <t>complessivamente a oltre il 90% della produzione complessiva (se si esclude il 2019).</t>
  </si>
  <si>
    <t>(a)Le quote calcolate nella Figura 2 fanno riferimento al totale degli autoveicoli prodotti nell’Ue a 28 paesi, ossia considerando anche la produzione del Regno</t>
  </si>
  <si>
    <t>Fonte: elaborazioni Svimez su dati Anfia</t>
  </si>
  <si>
    <t>Figura 1: Produziona nazionale autoveicoli per tipologia (1951-2022)</t>
  </si>
  <si>
    <t>Figura 2. Composizione  percentuale produzione europea autoveicoli per Paese (2000-2023) (a)</t>
  </si>
  <si>
    <t>Nord America</t>
  </si>
  <si>
    <t>Figura 4. Quote globali del mercato dell'Auto (immatricolazioni 2005 vs 2023)</t>
  </si>
  <si>
    <t>Tabella 6. Immatricolazioni auto in Italia, Gen-Ago 2024 (numero di veicoli e var.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</si>
</sst>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#,##0_ ;\-#,##0\ "/>
    <numFmt numFmtId="167" formatCode="0.0"/>
    <numFmt numFmtId="168" formatCode="#,###,##0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2"/>
      <color indexed="8"/>
      <name val="Barlow Condensed"/>
    </font>
    <font>
      <sz val="12"/>
      <name val="Barlow Condensed"/>
    </font>
    <font>
      <sz val="12"/>
      <color theme="1"/>
      <name val="Barlow Condensed"/>
    </font>
    <font>
      <sz val="11"/>
      <color theme="1"/>
      <name val="Barlow Condensed"/>
    </font>
    <font>
      <sz val="10"/>
      <color theme="1"/>
      <name val="Barlow Condensed"/>
    </font>
    <font>
      <sz val="10"/>
      <color rgb="FF000000"/>
      <name val="Times New Roman"/>
      <family val="1"/>
    </font>
    <font>
      <sz val="11"/>
      <name val="Barlow Condensed"/>
    </font>
    <font>
      <sz val="10"/>
      <name val="Barlow Condensed"/>
    </font>
    <font>
      <b/>
      <sz val="10"/>
      <color indexed="8"/>
      <name val="Arial"/>
      <family val="2"/>
    </font>
    <font>
      <sz val="10"/>
      <name val="Arial"/>
      <family val="2"/>
    </font>
    <font>
      <i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4"/>
      <color rgb="FF595959"/>
      <name val="Barlow Condensed"/>
    </font>
    <font>
      <sz val="9"/>
      <color theme="1"/>
      <name val="Barlow Condensed"/>
    </font>
    <font>
      <sz val="10.5"/>
      <color rgb="FF595959"/>
      <name val="Barlow Condensed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8" fillId="0" borderId="0"/>
    <xf numFmtId="168" fontId="11" fillId="2" borderId="0" applyNumberFormat="0" applyBorder="0">
      <alignment horizontal="right"/>
      <protection locked="0"/>
    </xf>
    <xf numFmtId="0" fontId="12" fillId="0" borderId="0"/>
    <xf numFmtId="43" fontId="12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3" applyFont="1"/>
    <xf numFmtId="0" fontId="4" fillId="0" borderId="0" xfId="3" applyFont="1" applyAlignment="1">
      <alignment horizontal="left" vertical="center"/>
    </xf>
    <xf numFmtId="3" fontId="4" fillId="0" borderId="0" xfId="3" applyNumberFormat="1" applyFont="1" applyAlignment="1">
      <alignment horizontal="center" vertical="center" shrinkToFit="1"/>
    </xf>
    <xf numFmtId="164" fontId="3" fillId="0" borderId="0" xfId="3" applyNumberFormat="1" applyFont="1" applyAlignment="1">
      <alignment horizontal="center" vertical="center"/>
    </xf>
    <xf numFmtId="165" fontId="0" fillId="0" borderId="0" xfId="0" applyNumberFormat="1"/>
    <xf numFmtId="9" fontId="0" fillId="0" borderId="0" xfId="0" applyNumberFormat="1"/>
    <xf numFmtId="3" fontId="0" fillId="0" borderId="0" xfId="0" applyNumberFormat="1"/>
    <xf numFmtId="0" fontId="0" fillId="0" borderId="1" xfId="0" applyBorder="1"/>
    <xf numFmtId="165" fontId="0" fillId="0" borderId="1" xfId="0" applyNumberFormat="1" applyBorder="1"/>
    <xf numFmtId="0" fontId="0" fillId="0" borderId="2" xfId="0" applyBorder="1"/>
    <xf numFmtId="167" fontId="0" fillId="0" borderId="2" xfId="0" applyNumberFormat="1" applyBorder="1" applyAlignment="1">
      <alignment horizontal="center"/>
    </xf>
    <xf numFmtId="9" fontId="0" fillId="0" borderId="0" xfId="2" applyFont="1"/>
    <xf numFmtId="167" fontId="0" fillId="0" borderId="0" xfId="0" applyNumberFormat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left" vertical="center"/>
    </xf>
    <xf numFmtId="166" fontId="6" fillId="0" borderId="1" xfId="1" applyNumberFormat="1" applyFont="1" applyBorder="1" applyAlignment="1">
      <alignment horizontal="center" vertical="center"/>
    </xf>
    <xf numFmtId="0" fontId="7" fillId="0" borderId="0" xfId="0" applyFont="1"/>
    <xf numFmtId="0" fontId="6" fillId="0" borderId="3" xfId="0" applyFont="1" applyBorder="1"/>
    <xf numFmtId="165" fontId="6" fillId="0" borderId="3" xfId="1" applyNumberFormat="1" applyFont="1" applyBorder="1"/>
    <xf numFmtId="0" fontId="9" fillId="0" borderId="3" xfId="4" applyFont="1" applyBorder="1" applyAlignment="1">
      <alignment vertical="top"/>
    </xf>
    <xf numFmtId="3" fontId="10" fillId="0" borderId="3" xfId="4" applyNumberFormat="1" applyFont="1" applyBorder="1" applyAlignment="1">
      <alignment horizontal="right" vertical="top"/>
    </xf>
    <xf numFmtId="165" fontId="6" fillId="0" borderId="3" xfId="1" applyNumberFormat="1" applyFont="1" applyBorder="1" applyAlignment="1">
      <alignment horizontal="center"/>
    </xf>
    <xf numFmtId="3" fontId="10" fillId="2" borderId="3" xfId="5" applyNumberFormat="1" applyFont="1" applyBorder="1">
      <alignment horizontal="right"/>
      <protection locked="0"/>
    </xf>
    <xf numFmtId="0" fontId="6" fillId="0" borderId="0" xfId="0" applyFont="1"/>
    <xf numFmtId="0" fontId="10" fillId="0" borderId="0" xfId="6" applyFont="1" applyAlignment="1">
      <alignment horizontal="left"/>
    </xf>
    <xf numFmtId="165" fontId="6" fillId="0" borderId="0" xfId="7" applyNumberFormat="1" applyFont="1" applyBorder="1"/>
    <xf numFmtId="0" fontId="10" fillId="0" borderId="1" xfId="6" applyFont="1" applyBorder="1" applyAlignment="1">
      <alignment horizontal="left"/>
    </xf>
    <xf numFmtId="165" fontId="6" fillId="0" borderId="1" xfId="7" applyNumberFormat="1" applyFont="1" applyBorder="1"/>
    <xf numFmtId="165" fontId="6" fillId="0" borderId="0" xfId="0" applyNumberFormat="1" applyFont="1"/>
    <xf numFmtId="9" fontId="6" fillId="0" borderId="0" xfId="2" applyFont="1" applyBorder="1"/>
    <xf numFmtId="9" fontId="6" fillId="0" borderId="1" xfId="0" applyNumberFormat="1" applyFont="1" applyBorder="1"/>
    <xf numFmtId="9" fontId="6" fillId="0" borderId="1" xfId="2" applyFont="1" applyBorder="1"/>
    <xf numFmtId="0" fontId="10" fillId="0" borderId="0" xfId="6" applyFont="1"/>
    <xf numFmtId="165" fontId="10" fillId="0" borderId="0" xfId="7" applyNumberFormat="1" applyFont="1" applyBorder="1"/>
    <xf numFmtId="0" fontId="5" fillId="0" borderId="0" xfId="0" applyFont="1" applyAlignment="1">
      <alignment horizontal="center" vertical="center"/>
    </xf>
    <xf numFmtId="0" fontId="5" fillId="0" borderId="1" xfId="0" applyFont="1" applyBorder="1"/>
    <xf numFmtId="165" fontId="5" fillId="0" borderId="0" xfId="1" applyNumberFormat="1" applyFont="1" applyBorder="1"/>
    <xf numFmtId="9" fontId="5" fillId="0" borderId="0" xfId="1" applyNumberFormat="1" applyFont="1" applyBorder="1" applyAlignment="1">
      <alignment horizontal="center"/>
    </xf>
    <xf numFmtId="165" fontId="5" fillId="0" borderId="1" xfId="1" applyNumberFormat="1" applyFont="1" applyBorder="1"/>
    <xf numFmtId="9" fontId="5" fillId="0" borderId="1" xfId="1" applyNumberFormat="1" applyFont="1" applyBorder="1" applyAlignment="1">
      <alignment horizontal="center"/>
    </xf>
    <xf numFmtId="0" fontId="5" fillId="0" borderId="2" xfId="0" applyFont="1" applyBorder="1"/>
    <xf numFmtId="165" fontId="5" fillId="0" borderId="2" xfId="1" applyNumberFormat="1" applyFont="1" applyBorder="1"/>
    <xf numFmtId="9" fontId="5" fillId="0" borderId="2" xfId="1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/>
    <xf numFmtId="3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3" fontId="0" fillId="0" borderId="1" xfId="0" applyNumberFormat="1" applyBorder="1" applyAlignment="1">
      <alignment horizontal="center"/>
    </xf>
    <xf numFmtId="1" fontId="0" fillId="0" borderId="1" xfId="2" applyNumberFormat="1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left" vertical="center" readingOrder="1"/>
    </xf>
    <xf numFmtId="0" fontId="3" fillId="0" borderId="4" xfId="3" applyFont="1" applyBorder="1"/>
    <xf numFmtId="0" fontId="4" fillId="0" borderId="1" xfId="3" applyFont="1" applyBorder="1" applyAlignment="1">
      <alignment horizontal="left" vertical="center"/>
    </xf>
    <xf numFmtId="164" fontId="3" fillId="0" borderId="1" xfId="2" applyNumberFormat="1" applyFont="1" applyFill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164" fontId="3" fillId="0" borderId="1" xfId="3" applyNumberFormat="1" applyFont="1" applyBorder="1" applyAlignment="1">
      <alignment horizontal="center" vertical="center"/>
    </xf>
    <xf numFmtId="3" fontId="4" fillId="0" borderId="1" xfId="3" applyNumberFormat="1" applyFont="1" applyBorder="1" applyAlignment="1">
      <alignment horizontal="center" vertical="center" shrinkToFit="1"/>
    </xf>
    <xf numFmtId="0" fontId="16" fillId="0" borderId="0" xfId="0" applyFont="1"/>
    <xf numFmtId="0" fontId="17" fillId="0" borderId="0" xfId="0" applyFont="1" applyAlignment="1">
      <alignment horizontal="left" vertical="center" readingOrder="1"/>
    </xf>
    <xf numFmtId="0" fontId="6" fillId="0" borderId="0" xfId="0" applyFont="1" applyAlignment="1">
      <alignment horizontal="left" vertical="center"/>
    </xf>
    <xf numFmtId="166" fontId="6" fillId="0" borderId="0" xfId="1" applyNumberFormat="1" applyFont="1" applyBorder="1" applyAlignment="1">
      <alignment horizontal="center" vertical="center"/>
    </xf>
    <xf numFmtId="0" fontId="6" fillId="0" borderId="4" xfId="0" applyFont="1" applyBorder="1"/>
    <xf numFmtId="0" fontId="6" fillId="0" borderId="4" xfId="0" applyFont="1" applyBorder="1" applyAlignment="1">
      <alignment horizontal="center" vertical="center" wrapText="1"/>
    </xf>
    <xf numFmtId="0" fontId="10" fillId="0" borderId="4" xfId="6" applyFont="1" applyBorder="1" applyAlignment="1">
      <alignment wrapText="1"/>
    </xf>
    <xf numFmtId="0" fontId="10" fillId="0" borderId="4" xfId="6" applyFont="1" applyBorder="1" applyAlignment="1">
      <alignment horizontal="center" vertical="top" wrapText="1"/>
    </xf>
    <xf numFmtId="0" fontId="10" fillId="0" borderId="4" xfId="6" applyFont="1" applyBorder="1" applyAlignment="1">
      <alignment horizontal="center" vertical="center" wrapText="1"/>
    </xf>
    <xf numFmtId="0" fontId="10" fillId="0" borderId="1" xfId="6" applyFont="1" applyBorder="1"/>
    <xf numFmtId="9" fontId="10" fillId="0" borderId="1" xfId="2" applyFont="1" applyBorder="1"/>
    <xf numFmtId="3" fontId="5" fillId="0" borderId="0" xfId="0" applyNumberFormat="1" applyFont="1" applyAlignment="1">
      <alignment horizontal="center"/>
    </xf>
    <xf numFmtId="3" fontId="5" fillId="0" borderId="2" xfId="0" applyNumberFormat="1" applyFont="1" applyBorder="1" applyAlignment="1">
      <alignment horizontal="center"/>
    </xf>
    <xf numFmtId="165" fontId="5" fillId="0" borderId="0" xfId="1" applyNumberFormat="1" applyFont="1" applyFill="1" applyAlignment="1">
      <alignment horizontal="center" vertical="center"/>
    </xf>
    <xf numFmtId="0" fontId="5" fillId="0" borderId="4" xfId="0" applyFont="1" applyBorder="1"/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/>
    <xf numFmtId="9" fontId="5" fillId="0" borderId="1" xfId="1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/>
    </xf>
    <xf numFmtId="17" fontId="14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3" fontId="0" fillId="0" borderId="4" xfId="0" applyNumberFormat="1" applyBorder="1" applyAlignment="1">
      <alignment horizontal="center"/>
    </xf>
    <xf numFmtId="164" fontId="0" fillId="0" borderId="4" xfId="2" applyNumberFormat="1" applyFont="1" applyFill="1" applyBorder="1" applyAlignment="1">
      <alignment horizontal="center"/>
    </xf>
  </cellXfs>
  <cellStyles count="8">
    <cellStyle name="Migliaia" xfId="1" builtinId="3"/>
    <cellStyle name="Migliaia 5" xfId="7" xr:uid="{BB5C7D2D-452F-477B-A652-B96763B5A5F4}"/>
    <cellStyle name="Normale" xfId="0" builtinId="0"/>
    <cellStyle name="Normale 2" xfId="6" xr:uid="{4A021B08-1958-47D5-AFAC-67C14F7F8C0C}"/>
    <cellStyle name="Normale 2 3" xfId="4" xr:uid="{B4B2FA92-88B7-48A6-85D8-3A7C38EE74F7}"/>
    <cellStyle name="Normale 3" xfId="3" xr:uid="{DDE6BC9C-FDF0-4F37-B84B-A56EC2162480}"/>
    <cellStyle name="Percentuale" xfId="2" builtinId="5"/>
    <cellStyle name="Total 2" xfId="5" xr:uid="{98386C20-74BF-4E5C-AC12-846AE48C4C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74927929090831"/>
          <c:y val="0.17859247498694816"/>
          <c:w val="0.7745974785938643"/>
          <c:h val="0.59095024566070931"/>
        </c:manualLayout>
      </c:layout>
      <c:areaChart>
        <c:grouping val="stacked"/>
        <c:varyColors val="0"/>
        <c:ser>
          <c:idx val="0"/>
          <c:order val="0"/>
          <c:tx>
            <c:v>Autovetture</c:v>
          </c:tx>
          <c:spPr>
            <a:solidFill>
              <a:srgbClr val="002060"/>
            </a:solidFill>
            <a:ln>
              <a:noFill/>
            </a:ln>
            <a:effectLst/>
          </c:spPr>
          <c:cat>
            <c:numLit>
              <c:formatCode>General</c:formatCode>
              <c:ptCount val="72"/>
              <c:pt idx="0">
                <c:v>1951</c:v>
              </c:pt>
              <c:pt idx="1">
                <c:v>1952</c:v>
              </c:pt>
              <c:pt idx="2">
                <c:v>1953</c:v>
              </c:pt>
              <c:pt idx="3">
                <c:v>1954</c:v>
              </c:pt>
              <c:pt idx="4">
                <c:v>1955</c:v>
              </c:pt>
              <c:pt idx="5">
                <c:v>1956</c:v>
              </c:pt>
              <c:pt idx="6">
                <c:v>1957</c:v>
              </c:pt>
              <c:pt idx="7">
                <c:v>1958</c:v>
              </c:pt>
              <c:pt idx="8">
                <c:v>1959</c:v>
              </c:pt>
              <c:pt idx="9">
                <c:v>1960</c:v>
              </c:pt>
              <c:pt idx="10">
                <c:v>1961</c:v>
              </c:pt>
              <c:pt idx="11">
                <c:v>1962</c:v>
              </c:pt>
              <c:pt idx="12">
                <c:v>1963</c:v>
              </c:pt>
              <c:pt idx="13">
                <c:v>1964</c:v>
              </c:pt>
              <c:pt idx="14">
                <c:v>1965</c:v>
              </c:pt>
              <c:pt idx="15">
                <c:v>1966</c:v>
              </c:pt>
              <c:pt idx="16">
                <c:v>1967</c:v>
              </c:pt>
              <c:pt idx="17">
                <c:v>1968</c:v>
              </c:pt>
              <c:pt idx="18">
                <c:v>1969</c:v>
              </c:pt>
              <c:pt idx="19">
                <c:v>1970</c:v>
              </c:pt>
              <c:pt idx="20">
                <c:v>1971</c:v>
              </c:pt>
              <c:pt idx="21">
                <c:v>1972</c:v>
              </c:pt>
              <c:pt idx="22">
                <c:v>1973</c:v>
              </c:pt>
              <c:pt idx="23">
                <c:v>1974</c:v>
              </c:pt>
              <c:pt idx="24">
                <c:v>1975</c:v>
              </c:pt>
              <c:pt idx="25">
                <c:v>1976</c:v>
              </c:pt>
              <c:pt idx="26">
                <c:v>1977</c:v>
              </c:pt>
              <c:pt idx="27">
                <c:v>1978</c:v>
              </c:pt>
              <c:pt idx="28">
                <c:v>1979</c:v>
              </c:pt>
              <c:pt idx="29">
                <c:v>1980</c:v>
              </c:pt>
              <c:pt idx="30">
                <c:v>1981</c:v>
              </c:pt>
              <c:pt idx="31">
                <c:v>1982</c:v>
              </c:pt>
              <c:pt idx="32">
                <c:v>1983</c:v>
              </c:pt>
              <c:pt idx="33">
                <c:v>1984</c:v>
              </c:pt>
              <c:pt idx="34">
                <c:v>1985</c:v>
              </c:pt>
              <c:pt idx="35">
                <c:v>1986</c:v>
              </c:pt>
              <c:pt idx="36">
                <c:v>1987</c:v>
              </c:pt>
              <c:pt idx="37">
                <c:v>1988</c:v>
              </c:pt>
              <c:pt idx="38">
                <c:v>1989</c:v>
              </c:pt>
              <c:pt idx="39">
                <c:v>1990</c:v>
              </c:pt>
              <c:pt idx="40">
                <c:v>1991</c:v>
              </c:pt>
              <c:pt idx="41">
                <c:v>1992</c:v>
              </c:pt>
              <c:pt idx="42">
                <c:v>1993</c:v>
              </c:pt>
              <c:pt idx="43">
                <c:v>1994</c:v>
              </c:pt>
              <c:pt idx="44">
                <c:v>1995</c:v>
              </c:pt>
              <c:pt idx="45">
                <c:v>1996</c:v>
              </c:pt>
              <c:pt idx="46">
                <c:v>1997</c:v>
              </c:pt>
              <c:pt idx="47">
                <c:v>1998</c:v>
              </c:pt>
              <c:pt idx="48">
                <c:v>1999</c:v>
              </c:pt>
              <c:pt idx="49">
                <c:v>2000</c:v>
              </c:pt>
              <c:pt idx="50">
                <c:v>2001</c:v>
              </c:pt>
              <c:pt idx="51">
                <c:v>2002</c:v>
              </c:pt>
              <c:pt idx="52">
                <c:v>2003</c:v>
              </c:pt>
              <c:pt idx="53">
                <c:v>2004</c:v>
              </c:pt>
              <c:pt idx="54">
                <c:v>2005</c:v>
              </c:pt>
              <c:pt idx="55">
                <c:v>2006</c:v>
              </c:pt>
              <c:pt idx="56">
                <c:v>2007</c:v>
              </c:pt>
              <c:pt idx="57">
                <c:v>2008</c:v>
              </c:pt>
              <c:pt idx="58">
                <c:v>2009</c:v>
              </c:pt>
              <c:pt idx="59">
                <c:v>2010</c:v>
              </c:pt>
              <c:pt idx="60">
                <c:v>2011</c:v>
              </c:pt>
              <c:pt idx="61">
                <c:v>2012</c:v>
              </c:pt>
              <c:pt idx="62">
                <c:v>2013</c:v>
              </c:pt>
              <c:pt idx="63">
                <c:v>2014</c:v>
              </c:pt>
              <c:pt idx="64">
                <c:v>2015</c:v>
              </c:pt>
              <c:pt idx="65">
                <c:v>2016</c:v>
              </c:pt>
              <c:pt idx="66">
                <c:v>2017</c:v>
              </c:pt>
              <c:pt idx="67">
                <c:v>2018</c:v>
              </c:pt>
              <c:pt idx="68">
                <c:v>2019</c:v>
              </c:pt>
              <c:pt idx="69">
                <c:v>2020</c:v>
              </c:pt>
              <c:pt idx="70">
                <c:v>2021</c:v>
              </c:pt>
              <c:pt idx="71">
                <c:v>2022</c:v>
              </c:pt>
            </c:numLit>
          </c:cat>
          <c:val>
            <c:numLit>
              <c:formatCode>General</c:formatCode>
              <c:ptCount val="72"/>
              <c:pt idx="0">
                <c:v>119267</c:v>
              </c:pt>
              <c:pt idx="1">
                <c:v>113653</c:v>
              </c:pt>
              <c:pt idx="2">
                <c:v>143598</c:v>
              </c:pt>
              <c:pt idx="3">
                <c:v>180866</c:v>
              </c:pt>
              <c:pt idx="4">
                <c:v>230988</c:v>
              </c:pt>
              <c:pt idx="5">
                <c:v>279909</c:v>
              </c:pt>
              <c:pt idx="6">
                <c:v>318791</c:v>
              </c:pt>
              <c:pt idx="7">
                <c:v>369386</c:v>
              </c:pt>
              <c:pt idx="8">
                <c:v>470674</c:v>
              </c:pt>
              <c:pt idx="9">
                <c:v>595923</c:v>
              </c:pt>
              <c:pt idx="10">
                <c:v>693695</c:v>
              </c:pt>
              <c:pt idx="11">
                <c:v>877860</c:v>
              </c:pt>
              <c:pt idx="12">
                <c:v>1105291</c:v>
              </c:pt>
              <c:pt idx="13">
                <c:v>1028930</c:v>
              </c:pt>
              <c:pt idx="14">
                <c:v>1103932</c:v>
              </c:pt>
              <c:pt idx="15">
                <c:v>1282418</c:v>
              </c:pt>
              <c:pt idx="16">
                <c:v>1439211</c:v>
              </c:pt>
              <c:pt idx="17">
                <c:v>1544932</c:v>
              </c:pt>
              <c:pt idx="18">
                <c:v>1477366</c:v>
              </c:pt>
              <c:pt idx="19">
                <c:v>1719715</c:v>
              </c:pt>
              <c:pt idx="20">
                <c:v>1701064</c:v>
              </c:pt>
              <c:pt idx="21">
                <c:v>1732379</c:v>
              </c:pt>
              <c:pt idx="22">
                <c:v>1823333</c:v>
              </c:pt>
              <c:pt idx="23">
                <c:v>1630686</c:v>
              </c:pt>
              <c:pt idx="24">
                <c:v>1348544</c:v>
              </c:pt>
              <c:pt idx="25">
                <c:v>1471308</c:v>
              </c:pt>
              <c:pt idx="26">
                <c:v>1440470</c:v>
              </c:pt>
              <c:pt idx="27">
                <c:v>1508597</c:v>
              </c:pt>
              <c:pt idx="28">
                <c:v>1480904</c:v>
              </c:pt>
              <c:pt idx="29">
                <c:v>1445221</c:v>
              </c:pt>
              <c:pt idx="30">
                <c:v>1257340</c:v>
              </c:pt>
              <c:pt idx="31">
                <c:v>1297351</c:v>
              </c:pt>
              <c:pt idx="32">
                <c:v>1395531</c:v>
              </c:pt>
              <c:pt idx="33">
                <c:v>1439283</c:v>
              </c:pt>
              <c:pt idx="34">
                <c:v>1389156</c:v>
              </c:pt>
              <c:pt idx="35">
                <c:v>1652452</c:v>
              </c:pt>
              <c:pt idx="36">
                <c:v>1713300</c:v>
              </c:pt>
              <c:pt idx="37">
                <c:v>1884313</c:v>
              </c:pt>
              <c:pt idx="38">
                <c:v>1971969</c:v>
              </c:pt>
              <c:pt idx="39">
                <c:v>1874672</c:v>
              </c:pt>
              <c:pt idx="40">
                <c:v>1632904</c:v>
              </c:pt>
              <c:pt idx="41">
                <c:v>1476627</c:v>
              </c:pt>
              <c:pt idx="42">
                <c:v>1117053</c:v>
              </c:pt>
              <c:pt idx="43">
                <c:v>1340878</c:v>
              </c:pt>
              <c:pt idx="44">
                <c:v>1422359</c:v>
              </c:pt>
              <c:pt idx="45">
                <c:v>1317995</c:v>
              </c:pt>
              <c:pt idx="46">
                <c:v>1573947</c:v>
              </c:pt>
              <c:pt idx="47">
                <c:v>1402382</c:v>
              </c:pt>
              <c:pt idx="48">
                <c:v>1410459</c:v>
              </c:pt>
              <c:pt idx="49">
                <c:v>1422284</c:v>
              </c:pt>
              <c:pt idx="50">
                <c:v>1271780</c:v>
              </c:pt>
              <c:pt idx="51">
                <c:v>1125769</c:v>
              </c:pt>
              <c:pt idx="52">
                <c:v>1026454</c:v>
              </c:pt>
              <c:pt idx="53">
                <c:v>833578</c:v>
              </c:pt>
              <c:pt idx="54">
                <c:v>725528</c:v>
              </c:pt>
              <c:pt idx="55">
                <c:v>892502</c:v>
              </c:pt>
              <c:pt idx="56">
                <c:v>910860</c:v>
              </c:pt>
              <c:pt idx="57">
                <c:v>659221</c:v>
              </c:pt>
              <c:pt idx="58">
                <c:v>661100</c:v>
              </c:pt>
              <c:pt idx="59">
                <c:v>573169</c:v>
              </c:pt>
              <c:pt idx="60">
                <c:v>485606</c:v>
              </c:pt>
              <c:pt idx="61">
                <c:v>396817</c:v>
              </c:pt>
              <c:pt idx="62">
                <c:v>388465</c:v>
              </c:pt>
              <c:pt idx="63">
                <c:v>401317</c:v>
              </c:pt>
              <c:pt idx="64">
                <c:v>663139</c:v>
              </c:pt>
              <c:pt idx="65">
                <c:v>712971</c:v>
              </c:pt>
              <c:pt idx="66">
                <c:v>742642</c:v>
              </c:pt>
              <c:pt idx="67">
                <c:v>673196</c:v>
              </c:pt>
              <c:pt idx="68">
                <c:v>542007</c:v>
              </c:pt>
              <c:pt idx="69">
                <c:v>451826</c:v>
              </c:pt>
              <c:pt idx="70">
                <c:v>442407</c:v>
              </c:pt>
              <c:pt idx="71">
                <c:v>473194</c:v>
              </c:pt>
            </c:numLit>
          </c:val>
          <c:extLst>
            <c:ext xmlns:c16="http://schemas.microsoft.com/office/drawing/2014/chart" uri="{C3380CC4-5D6E-409C-BE32-E72D297353CC}">
              <c16:uniqueId val="{00000000-439C-41D7-8254-8E5EAA279BF1}"/>
            </c:ext>
          </c:extLst>
        </c:ser>
        <c:ser>
          <c:idx val="1"/>
          <c:order val="1"/>
          <c:tx>
            <c:v>Veicoli commericali</c:v>
          </c:tx>
          <c:spPr>
            <a:solidFill>
              <a:srgbClr val="FFC000"/>
            </a:solidFill>
            <a:ln>
              <a:noFill/>
            </a:ln>
            <a:effectLst/>
          </c:spPr>
          <c:cat>
            <c:numLit>
              <c:formatCode>General</c:formatCode>
              <c:ptCount val="72"/>
              <c:pt idx="0">
                <c:v>1951</c:v>
              </c:pt>
              <c:pt idx="1">
                <c:v>1952</c:v>
              </c:pt>
              <c:pt idx="2">
                <c:v>1953</c:v>
              </c:pt>
              <c:pt idx="3">
                <c:v>1954</c:v>
              </c:pt>
              <c:pt idx="4">
                <c:v>1955</c:v>
              </c:pt>
              <c:pt idx="5">
                <c:v>1956</c:v>
              </c:pt>
              <c:pt idx="6">
                <c:v>1957</c:v>
              </c:pt>
              <c:pt idx="7">
                <c:v>1958</c:v>
              </c:pt>
              <c:pt idx="8">
                <c:v>1959</c:v>
              </c:pt>
              <c:pt idx="9">
                <c:v>1960</c:v>
              </c:pt>
              <c:pt idx="10">
                <c:v>1961</c:v>
              </c:pt>
              <c:pt idx="11">
                <c:v>1962</c:v>
              </c:pt>
              <c:pt idx="12">
                <c:v>1963</c:v>
              </c:pt>
              <c:pt idx="13">
                <c:v>1964</c:v>
              </c:pt>
              <c:pt idx="14">
                <c:v>1965</c:v>
              </c:pt>
              <c:pt idx="15">
                <c:v>1966</c:v>
              </c:pt>
              <c:pt idx="16">
                <c:v>1967</c:v>
              </c:pt>
              <c:pt idx="17">
                <c:v>1968</c:v>
              </c:pt>
              <c:pt idx="18">
                <c:v>1969</c:v>
              </c:pt>
              <c:pt idx="19">
                <c:v>1970</c:v>
              </c:pt>
              <c:pt idx="20">
                <c:v>1971</c:v>
              </c:pt>
              <c:pt idx="21">
                <c:v>1972</c:v>
              </c:pt>
              <c:pt idx="22">
                <c:v>1973</c:v>
              </c:pt>
              <c:pt idx="23">
                <c:v>1974</c:v>
              </c:pt>
              <c:pt idx="24">
                <c:v>1975</c:v>
              </c:pt>
              <c:pt idx="25">
                <c:v>1976</c:v>
              </c:pt>
              <c:pt idx="26">
                <c:v>1977</c:v>
              </c:pt>
              <c:pt idx="27">
                <c:v>1978</c:v>
              </c:pt>
              <c:pt idx="28">
                <c:v>1979</c:v>
              </c:pt>
              <c:pt idx="29">
                <c:v>1980</c:v>
              </c:pt>
              <c:pt idx="30">
                <c:v>1981</c:v>
              </c:pt>
              <c:pt idx="31">
                <c:v>1982</c:v>
              </c:pt>
              <c:pt idx="32">
                <c:v>1983</c:v>
              </c:pt>
              <c:pt idx="33">
                <c:v>1984</c:v>
              </c:pt>
              <c:pt idx="34">
                <c:v>1985</c:v>
              </c:pt>
              <c:pt idx="35">
                <c:v>1986</c:v>
              </c:pt>
              <c:pt idx="36">
                <c:v>1987</c:v>
              </c:pt>
              <c:pt idx="37">
                <c:v>1988</c:v>
              </c:pt>
              <c:pt idx="38">
                <c:v>1989</c:v>
              </c:pt>
              <c:pt idx="39">
                <c:v>1990</c:v>
              </c:pt>
              <c:pt idx="40">
                <c:v>1991</c:v>
              </c:pt>
              <c:pt idx="41">
                <c:v>1992</c:v>
              </c:pt>
              <c:pt idx="42">
                <c:v>1993</c:v>
              </c:pt>
              <c:pt idx="43">
                <c:v>1994</c:v>
              </c:pt>
              <c:pt idx="44">
                <c:v>1995</c:v>
              </c:pt>
              <c:pt idx="45">
                <c:v>1996</c:v>
              </c:pt>
              <c:pt idx="46">
                <c:v>1997</c:v>
              </c:pt>
              <c:pt idx="47">
                <c:v>1998</c:v>
              </c:pt>
              <c:pt idx="48">
                <c:v>1999</c:v>
              </c:pt>
              <c:pt idx="49">
                <c:v>2000</c:v>
              </c:pt>
              <c:pt idx="50">
                <c:v>2001</c:v>
              </c:pt>
              <c:pt idx="51">
                <c:v>2002</c:v>
              </c:pt>
              <c:pt idx="52">
                <c:v>2003</c:v>
              </c:pt>
              <c:pt idx="53">
                <c:v>2004</c:v>
              </c:pt>
              <c:pt idx="54">
                <c:v>2005</c:v>
              </c:pt>
              <c:pt idx="55">
                <c:v>2006</c:v>
              </c:pt>
              <c:pt idx="56">
                <c:v>2007</c:v>
              </c:pt>
              <c:pt idx="57">
                <c:v>2008</c:v>
              </c:pt>
              <c:pt idx="58">
                <c:v>2009</c:v>
              </c:pt>
              <c:pt idx="59">
                <c:v>2010</c:v>
              </c:pt>
              <c:pt idx="60">
                <c:v>2011</c:v>
              </c:pt>
              <c:pt idx="61">
                <c:v>2012</c:v>
              </c:pt>
              <c:pt idx="62">
                <c:v>2013</c:v>
              </c:pt>
              <c:pt idx="63">
                <c:v>2014</c:v>
              </c:pt>
              <c:pt idx="64">
                <c:v>2015</c:v>
              </c:pt>
              <c:pt idx="65">
                <c:v>2016</c:v>
              </c:pt>
              <c:pt idx="66">
                <c:v>2017</c:v>
              </c:pt>
              <c:pt idx="67">
                <c:v>2018</c:v>
              </c:pt>
              <c:pt idx="68">
                <c:v>2019</c:v>
              </c:pt>
              <c:pt idx="69">
                <c:v>2020</c:v>
              </c:pt>
              <c:pt idx="70">
                <c:v>2021</c:v>
              </c:pt>
              <c:pt idx="71">
                <c:v>2022</c:v>
              </c:pt>
            </c:numLit>
          </c:cat>
          <c:val>
            <c:numLit>
              <c:formatCode>General</c:formatCode>
              <c:ptCount val="72"/>
              <c:pt idx="0">
                <c:v>24836</c:v>
              </c:pt>
              <c:pt idx="1">
                <c:v>23259</c:v>
              </c:pt>
              <c:pt idx="2">
                <c:v>28424</c:v>
              </c:pt>
              <c:pt idx="3">
                <c:v>33758</c:v>
              </c:pt>
              <c:pt idx="4">
                <c:v>34926</c:v>
              </c:pt>
              <c:pt idx="5">
                <c:v>33440</c:v>
              </c:pt>
              <c:pt idx="6">
                <c:v>30777</c:v>
              </c:pt>
              <c:pt idx="7">
                <c:v>32140</c:v>
              </c:pt>
              <c:pt idx="8">
                <c:v>27905</c:v>
              </c:pt>
              <c:pt idx="9">
                <c:v>45792</c:v>
              </c:pt>
              <c:pt idx="10">
                <c:v>62816</c:v>
              </c:pt>
              <c:pt idx="11">
                <c:v>65350</c:v>
              </c:pt>
              <c:pt idx="12">
                <c:v>71579</c:v>
              </c:pt>
              <c:pt idx="13">
                <c:v>58305</c:v>
              </c:pt>
              <c:pt idx="14">
                <c:v>69298</c:v>
              </c:pt>
              <c:pt idx="15">
                <c:v>80733</c:v>
              </c:pt>
              <c:pt idx="16">
                <c:v>100369</c:v>
              </c:pt>
              <c:pt idx="17">
                <c:v>115420</c:v>
              </c:pt>
              <c:pt idx="18">
                <c:v>115747</c:v>
              </c:pt>
              <c:pt idx="19">
                <c:v>131503</c:v>
              </c:pt>
              <c:pt idx="20">
                <c:v>112163</c:v>
              </c:pt>
              <c:pt idx="21">
                <c:v>103216</c:v>
              </c:pt>
              <c:pt idx="22">
                <c:v>129940</c:v>
              </c:pt>
              <c:pt idx="23">
                <c:v>133375</c:v>
              </c:pt>
              <c:pt idx="24">
                <c:v>103673</c:v>
              </c:pt>
              <c:pt idx="25">
                <c:v>114298</c:v>
              </c:pt>
              <c:pt idx="26">
                <c:v>138570</c:v>
              </c:pt>
              <c:pt idx="27">
                <c:v>142208</c:v>
              </c:pt>
              <c:pt idx="28">
                <c:v>145502</c:v>
              </c:pt>
              <c:pt idx="29">
                <c:v>158121</c:v>
              </c:pt>
              <c:pt idx="30">
                <c:v>167992</c:v>
              </c:pt>
              <c:pt idx="31">
                <c:v>149005</c:v>
              </c:pt>
              <c:pt idx="32">
                <c:v>172220</c:v>
              </c:pt>
              <c:pt idx="33">
                <c:v>155505</c:v>
              </c:pt>
              <c:pt idx="34">
                <c:v>176868</c:v>
              </c:pt>
              <c:pt idx="35">
                <c:v>175528</c:v>
              </c:pt>
              <c:pt idx="36">
                <c:v>195587</c:v>
              </c:pt>
              <c:pt idx="37">
                <c:v>221924</c:v>
              </c:pt>
              <c:pt idx="38">
                <c:v>243683</c:v>
              </c:pt>
              <c:pt idx="39">
                <c:v>239718</c:v>
              </c:pt>
              <c:pt idx="40">
                <c:v>235733</c:v>
              </c:pt>
              <c:pt idx="41">
                <c:v>200345</c:v>
              </c:pt>
              <c:pt idx="42">
                <c:v>156421</c:v>
              </c:pt>
              <c:pt idx="43">
                <c:v>191238</c:v>
              </c:pt>
              <c:pt idx="44">
                <c:v>233857</c:v>
              </c:pt>
              <c:pt idx="45">
                <c:v>223391</c:v>
              </c:pt>
              <c:pt idx="46">
                <c:v>250206</c:v>
              </c:pt>
              <c:pt idx="47">
                <c:v>286373</c:v>
              </c:pt>
              <c:pt idx="48">
                <c:v>287727</c:v>
              </c:pt>
              <c:pt idx="49">
                <c:v>312868</c:v>
              </c:pt>
              <c:pt idx="50">
                <c:v>305710</c:v>
              </c:pt>
              <c:pt idx="51">
                <c:v>298715</c:v>
              </c:pt>
              <c:pt idx="52">
                <c:v>292327</c:v>
              </c:pt>
              <c:pt idx="53">
                <c:v>305451</c:v>
              </c:pt>
              <c:pt idx="54">
                <c:v>309365</c:v>
              </c:pt>
              <c:pt idx="55">
                <c:v>316225</c:v>
              </c:pt>
              <c:pt idx="56">
                <c:v>372003</c:v>
              </c:pt>
              <c:pt idx="57">
                <c:v>363209</c:v>
              </c:pt>
              <c:pt idx="58">
                <c:v>181135</c:v>
              </c:pt>
              <c:pt idx="59">
                <c:v>263952</c:v>
              </c:pt>
              <c:pt idx="60">
                <c:v>303919</c:v>
              </c:pt>
              <c:pt idx="61">
                <c:v>274462</c:v>
              </c:pt>
              <c:pt idx="62">
                <c:v>269321</c:v>
              </c:pt>
              <c:pt idx="63">
                <c:v>296258</c:v>
              </c:pt>
              <c:pt idx="64">
                <c:v>350319</c:v>
              </c:pt>
              <c:pt idx="65">
                <c:v>389694</c:v>
              </c:pt>
              <c:pt idx="66">
                <c:v>399178</c:v>
              </c:pt>
              <c:pt idx="67">
                <c:v>388761</c:v>
              </c:pt>
              <c:pt idx="68">
                <c:v>372671</c:v>
              </c:pt>
              <c:pt idx="69">
                <c:v>325004</c:v>
              </c:pt>
              <c:pt idx="70">
                <c:v>353188</c:v>
              </c:pt>
              <c:pt idx="71">
                <c:v>322929</c:v>
              </c:pt>
            </c:numLit>
          </c:val>
          <c:extLst>
            <c:ext xmlns:c16="http://schemas.microsoft.com/office/drawing/2014/chart" uri="{C3380CC4-5D6E-409C-BE32-E72D297353CC}">
              <c16:uniqueId val="{00000001-439C-41D7-8254-8E5EAA279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744575"/>
        <c:axId val="29746495"/>
      </c:areaChart>
      <c:catAx>
        <c:axId val="29744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rlow Condensed" panose="00000506000000000000" pitchFamily="2" charset="0"/>
                <a:ea typeface="+mn-ea"/>
                <a:cs typeface="+mn-cs"/>
              </a:defRPr>
            </a:pPr>
            <a:endParaRPr lang="it-IT"/>
          </a:p>
        </c:txPr>
        <c:crossAx val="29746495"/>
        <c:crosses val="autoZero"/>
        <c:auto val="1"/>
        <c:lblAlgn val="ctr"/>
        <c:lblOffset val="100"/>
        <c:noMultiLvlLbl val="0"/>
      </c:catAx>
      <c:valAx>
        <c:axId val="29746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rlow Condensed" panose="00000506000000000000" pitchFamily="2" charset="0"/>
                <a:ea typeface="+mn-ea"/>
                <a:cs typeface="+mn-cs"/>
              </a:defRPr>
            </a:pPr>
            <a:endParaRPr lang="it-IT"/>
          </a:p>
        </c:txPr>
        <c:crossAx val="29744575"/>
        <c:crosses val="autoZero"/>
        <c:crossBetween val="midCat"/>
        <c:majorUnit val="500000"/>
        <c:minorUnit val="10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673637106837054"/>
          <c:y val="0.92419632831999543"/>
          <c:w val="0.38652704272621657"/>
          <c:h val="7.58036716800045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arlow Condensed Medium" panose="00000606000000000000" pitchFamily="2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Barlow Condensed" panose="00000506000000000000" pitchFamily="2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56854921436707"/>
          <c:y val="0.13423322084739406"/>
          <c:w val="0.82429218753316214"/>
          <c:h val="0.65207360890912258"/>
        </c:manualLayout>
      </c:layout>
      <c:barChart>
        <c:barDir val="col"/>
        <c:grouping val="stacked"/>
        <c:varyColors val="0"/>
        <c:ser>
          <c:idx val="0"/>
          <c:order val="0"/>
          <c:tx>
            <c:v>GERMANIA </c:v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24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pt idx="21">
                <c:v>2021</c:v>
              </c:pt>
              <c:pt idx="22">
                <c:v>2022</c:v>
              </c:pt>
              <c:pt idx="23">
                <c:v>2023</c:v>
              </c:pt>
            </c:numLit>
          </c:cat>
          <c:val>
            <c:numLit>
              <c:formatCode>General</c:formatCode>
              <c:ptCount val="24"/>
              <c:pt idx="0">
                <c:v>0.3230896773987616</c:v>
              </c:pt>
              <c:pt idx="1">
                <c:v>0.33054762049121283</c:v>
              </c:pt>
              <c:pt idx="2">
                <c:v>0.32439020281871983</c:v>
              </c:pt>
              <c:pt idx="3">
                <c:v>0.32820006640732724</c:v>
              </c:pt>
              <c:pt idx="4">
                <c:v>0.30373073856801497</c:v>
              </c:pt>
              <c:pt idx="5">
                <c:v>0.31652264930377177</c:v>
              </c:pt>
              <c:pt idx="6">
                <c:v>0.31484146410342029</c:v>
              </c:pt>
              <c:pt idx="7">
                <c:v>0.31500793443858643</c:v>
              </c:pt>
              <c:pt idx="8">
                <c:v>0.32788271318737977</c:v>
              </c:pt>
              <c:pt idx="9">
                <c:v>0.34073641111126807</c:v>
              </c:pt>
              <c:pt idx="10">
                <c:v>0.3452288330522667</c:v>
              </c:pt>
              <c:pt idx="11">
                <c:v>0.35466083727836861</c:v>
              </c:pt>
              <c:pt idx="12">
                <c:v>0.35127669951062168</c:v>
              </c:pt>
              <c:pt idx="13">
                <c:v>0.35504880188619237</c:v>
              </c:pt>
              <c:pt idx="14">
                <c:v>0.34849197384480873</c:v>
              </c:pt>
              <c:pt idx="15">
                <c:v>0.33378005577025416</c:v>
              </c:pt>
              <c:pt idx="16">
                <c:v>0.32509494468772193</c:v>
              </c:pt>
              <c:pt idx="17">
                <c:v>0.31261420602728696</c:v>
              </c:pt>
              <c:pt idx="18">
                <c:v>0.289925761648963</c:v>
              </c:pt>
              <c:pt idx="19">
                <c:v>0.25524811024684763</c:v>
              </c:pt>
              <c:pt idx="20">
                <c:v>0.25906175909336748</c:v>
              </c:pt>
              <c:pt idx="21">
                <c:v>0.23947340670015252</c:v>
              </c:pt>
              <c:pt idx="22">
                <c:v>0.25574383621375701</c:v>
              </c:pt>
              <c:pt idx="23">
                <c:v>0.26780548558708983</c:v>
              </c:pt>
            </c:numLit>
          </c:val>
          <c:extLst>
            <c:ext xmlns:c16="http://schemas.microsoft.com/office/drawing/2014/chart" uri="{C3380CC4-5D6E-409C-BE32-E72D297353CC}">
              <c16:uniqueId val="{00000000-B59E-40C3-8C0C-0A0E64F96BFB}"/>
            </c:ext>
          </c:extLst>
        </c:ser>
        <c:ser>
          <c:idx val="1"/>
          <c:order val="1"/>
          <c:tx>
            <c:v>SPAGNA</c:v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24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pt idx="21">
                <c:v>2021</c:v>
              </c:pt>
              <c:pt idx="22">
                <c:v>2022</c:v>
              </c:pt>
              <c:pt idx="23">
                <c:v>2023</c:v>
              </c:pt>
            </c:numLit>
          </c:cat>
          <c:val>
            <c:numLit>
              <c:formatCode>General</c:formatCode>
              <c:ptCount val="24"/>
              <c:pt idx="0">
                <c:v>0.17730387990679497</c:v>
              </c:pt>
              <c:pt idx="1">
                <c:v>0.16550898743313464</c:v>
              </c:pt>
              <c:pt idx="2">
                <c:v>0.16934708905748766</c:v>
              </c:pt>
              <c:pt idx="3">
                <c:v>0.18058036857079834</c:v>
              </c:pt>
              <c:pt idx="4">
                <c:v>0.16425446847772388</c:v>
              </c:pt>
              <c:pt idx="5">
                <c:v>0.15131512219417648</c:v>
              </c:pt>
              <c:pt idx="6">
                <c:v>0.15025939896565013</c:v>
              </c:pt>
              <c:pt idx="7">
                <c:v>0.1465012043484607</c:v>
              </c:pt>
              <c:pt idx="8">
                <c:v>0.13784292892279754</c:v>
              </c:pt>
              <c:pt idx="9">
                <c:v>0.14192800100876443</c:v>
              </c:pt>
              <c:pt idx="10">
                <c:v>0.13958246261131846</c:v>
              </c:pt>
              <c:pt idx="11">
                <c:v>0.13357395825348428</c:v>
              </c:pt>
              <c:pt idx="12">
                <c:v>0.11992116335911517</c:v>
              </c:pt>
              <c:pt idx="13">
                <c:v>0.13068716755264925</c:v>
              </c:pt>
              <c:pt idx="14">
                <c:v>0.13838568368279061</c:v>
              </c:pt>
              <c:pt idx="15">
                <c:v>0.14746755642107615</c:v>
              </c:pt>
              <c:pt idx="16">
                <c:v>0.15105528788665584</c:v>
              </c:pt>
              <c:pt idx="17">
                <c:v>0.14668619312281059</c:v>
              </c:pt>
              <c:pt idx="18">
                <c:v>0.14717928874188177</c:v>
              </c:pt>
              <c:pt idx="19">
                <c:v>0.15448333174068329</c:v>
              </c:pt>
              <c:pt idx="20">
                <c:v>0.16714606792831882</c:v>
              </c:pt>
              <c:pt idx="21">
                <c:v>0.16228045250172748</c:v>
              </c:pt>
              <c:pt idx="22">
                <c:v>0.16308875120308519</c:v>
              </c:pt>
              <c:pt idx="23">
                <c:v>0.15974474686911255</c:v>
              </c:pt>
            </c:numLit>
          </c:val>
          <c:extLst>
            <c:ext xmlns:c16="http://schemas.microsoft.com/office/drawing/2014/chart" uri="{C3380CC4-5D6E-409C-BE32-E72D297353CC}">
              <c16:uniqueId val="{00000001-B59E-40C3-8C0C-0A0E64F96BFB}"/>
            </c:ext>
          </c:extLst>
        </c:ser>
        <c:ser>
          <c:idx val="2"/>
          <c:order val="2"/>
          <c:tx>
            <c:v>FRANCIA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24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pt idx="21">
                <c:v>2021</c:v>
              </c:pt>
              <c:pt idx="22">
                <c:v>2022</c:v>
              </c:pt>
              <c:pt idx="23">
                <c:v>2023</c:v>
              </c:pt>
            </c:numLit>
          </c:cat>
          <c:val>
            <c:numLit>
              <c:formatCode>General</c:formatCode>
              <c:ptCount val="24"/>
              <c:pt idx="0">
                <c:v>0.19574746482333125</c:v>
              </c:pt>
              <c:pt idx="1">
                <c:v>0.21072259301564117</c:v>
              </c:pt>
              <c:pt idx="2">
                <c:v>0.21902651901706485</c:v>
              </c:pt>
              <c:pt idx="3">
                <c:v>0.21575920614933519</c:v>
              </c:pt>
              <c:pt idx="4">
                <c:v>0.19990718958952933</c:v>
              </c:pt>
              <c:pt idx="5">
                <c:v>0.19510211777951311</c:v>
              </c:pt>
              <c:pt idx="6">
                <c:v>0.17145493670617631</c:v>
              </c:pt>
              <c:pt idx="7">
                <c:v>0.15289676590954937</c:v>
              </c:pt>
              <c:pt idx="8">
                <c:v>0.13932535471459834</c:v>
              </c:pt>
              <c:pt idx="9">
                <c:v>0.13392374567625673</c:v>
              </c:pt>
              <c:pt idx="10">
                <c:v>0.13031872079123422</c:v>
              </c:pt>
              <c:pt idx="11">
                <c:v>0.12915919954983993</c:v>
              </c:pt>
              <c:pt idx="12">
                <c:v>0.12181912737402283</c:v>
              </c:pt>
              <c:pt idx="13">
                <c:v>0.10748732553678329</c:v>
              </c:pt>
              <c:pt idx="14">
                <c:v>0.10656895154291372</c:v>
              </c:pt>
              <c:pt idx="15">
                <c:v>0.1088298514107906</c:v>
              </c:pt>
              <c:pt idx="16">
                <c:v>0.11153106942130704</c:v>
              </c:pt>
              <c:pt idx="17">
                <c:v>0.11768505921229423</c:v>
              </c:pt>
              <c:pt idx="18">
                <c:v>0.12093693130505688</c:v>
              </c:pt>
              <c:pt idx="19">
                <c:v>0.11890227116273414</c:v>
              </c:pt>
              <c:pt idx="20">
                <c:v>9.6977858488378949E-2</c:v>
              </c:pt>
              <c:pt idx="21">
                <c:v>0.10458814916146925</c:v>
              </c:pt>
              <c:pt idx="22">
                <c:v>0.10163841501526737</c:v>
              </c:pt>
              <c:pt idx="23">
                <c:v>9.8084988925427954E-2</c:v>
              </c:pt>
            </c:numLit>
          </c:val>
          <c:extLst>
            <c:ext xmlns:c16="http://schemas.microsoft.com/office/drawing/2014/chart" uri="{C3380CC4-5D6E-409C-BE32-E72D297353CC}">
              <c16:uniqueId val="{00000002-B59E-40C3-8C0C-0A0E64F96BFB}"/>
            </c:ext>
          </c:extLst>
        </c:ser>
        <c:ser>
          <c:idx val="3"/>
          <c:order val="3"/>
          <c:tx>
            <c:v>REP. CECA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24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pt idx="21">
                <c:v>2021</c:v>
              </c:pt>
              <c:pt idx="22">
                <c:v>2022</c:v>
              </c:pt>
              <c:pt idx="23">
                <c:v>2023</c:v>
              </c:pt>
            </c:numLit>
          </c:cat>
          <c:val>
            <c:numLit>
              <c:formatCode>General</c:formatCode>
              <c:ptCount val="2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2.4449163124929792E-2</c:v>
              </c:pt>
              <c:pt idx="5">
                <c:v>3.3107198999038787E-2</c:v>
              </c:pt>
              <c:pt idx="6">
                <c:v>4.6245650625710469E-2</c:v>
              </c:pt>
              <c:pt idx="7">
                <c:v>4.7536567340977762E-2</c:v>
              </c:pt>
              <c:pt idx="8">
                <c:v>5.1335894287974901E-2</c:v>
              </c:pt>
              <c:pt idx="9">
                <c:v>6.4306312259679407E-2</c:v>
              </c:pt>
              <c:pt idx="10">
                <c:v>6.2919020660589395E-2</c:v>
              </c:pt>
              <c:pt idx="11">
                <c:v>6.7528794339365442E-2</c:v>
              </c:pt>
              <c:pt idx="12">
                <c:v>7.1436920053507019E-2</c:v>
              </c:pt>
              <c:pt idx="13">
                <c:v>6.8440319276317649E-2</c:v>
              </c:pt>
              <c:pt idx="14">
                <c:v>7.2056812479174295E-2</c:v>
              </c:pt>
              <c:pt idx="15">
                <c:v>6.7255637440580968E-2</c:v>
              </c:pt>
              <c:pt idx="16">
                <c:v>7.065642415042582E-2</c:v>
              </c:pt>
              <c:pt idx="17">
                <c:v>7.3128576429884434E-2</c:v>
              </c:pt>
              <c:pt idx="18">
                <c:v>7.5317519141087835E-2</c:v>
              </c:pt>
              <c:pt idx="19">
                <c:v>7.8481032194845785E-2</c:v>
              </c:pt>
              <c:pt idx="20">
                <c:v>8.5419633665322139E-2</c:v>
              </c:pt>
              <c:pt idx="21">
                <c:v>8.5963896418816146E-2</c:v>
              </c:pt>
              <c:pt idx="22">
                <c:v>8.9975561333205764E-2</c:v>
              </c:pt>
              <c:pt idx="23">
                <c:v>9.1530570569693812E-2</c:v>
              </c:pt>
            </c:numLit>
          </c:val>
          <c:extLst>
            <c:ext xmlns:c16="http://schemas.microsoft.com/office/drawing/2014/chart" uri="{C3380CC4-5D6E-409C-BE32-E72D297353CC}">
              <c16:uniqueId val="{00000003-B59E-40C3-8C0C-0A0E64F96BFB}"/>
            </c:ext>
          </c:extLst>
        </c:ser>
        <c:ser>
          <c:idx val="4"/>
          <c:order val="4"/>
          <c:tx>
            <c:v>SLOVACCHIA</c:v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24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pt idx="21">
                <c:v>2021</c:v>
              </c:pt>
              <c:pt idx="22">
                <c:v>2022</c:v>
              </c:pt>
              <c:pt idx="23">
                <c:v>2023</c:v>
              </c:pt>
            </c:numLit>
          </c:cat>
          <c:val>
            <c:numLit>
              <c:formatCode>General</c:formatCode>
              <c:ptCount val="2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1.2189791291089873E-2</c:v>
              </c:pt>
              <c:pt idx="5">
                <c:v>1.2003453448129423E-2</c:v>
              </c:pt>
              <c:pt idx="6">
                <c:v>1.5980670697914572E-2</c:v>
              </c:pt>
              <c:pt idx="7">
                <c:v>2.8951968167136827E-2</c:v>
              </c:pt>
              <c:pt idx="8">
                <c:v>3.1226501525568752E-2</c:v>
              </c:pt>
              <c:pt idx="9">
                <c:v>3.0172677657385301E-2</c:v>
              </c:pt>
              <c:pt idx="10">
                <c:v>3.2847268295391772E-2</c:v>
              </c:pt>
              <c:pt idx="11">
                <c:v>3.6006670905771546E-2</c:v>
              </c:pt>
              <c:pt idx="12">
                <c:v>5.6141235085964913E-2</c:v>
              </c:pt>
              <c:pt idx="13">
                <c:v>5.8899713481588643E-2</c:v>
              </c:pt>
              <c:pt idx="14">
                <c:v>5.5928369117561182E-2</c:v>
              </c:pt>
              <c:pt idx="15">
                <c:v>5.6031554117665278E-2</c:v>
              </c:pt>
              <c:pt idx="16">
                <c:v>5.4435809215260179E-2</c:v>
              </c:pt>
              <c:pt idx="17">
                <c:v>5.3170144565608451E-2</c:v>
              </c:pt>
              <c:pt idx="18">
                <c:v>5.7065045899617951E-2</c:v>
              </c:pt>
              <c:pt idx="19">
                <c:v>6.0635744298997006E-2</c:v>
              </c:pt>
              <c:pt idx="20">
                <c:v>7.2998701868523419E-2</c:v>
              </c:pt>
              <c:pt idx="21">
                <c:v>7.9665524576744806E-2</c:v>
              </c:pt>
              <c:pt idx="22">
                <c:v>7.2173648124642054E-2</c:v>
              </c:pt>
              <c:pt idx="23">
                <c:v>7.0383015900500834E-2</c:v>
              </c:pt>
            </c:numLit>
          </c:val>
          <c:extLst>
            <c:ext xmlns:c16="http://schemas.microsoft.com/office/drawing/2014/chart" uri="{C3380CC4-5D6E-409C-BE32-E72D297353CC}">
              <c16:uniqueId val="{00000004-B59E-40C3-8C0C-0A0E64F96BFB}"/>
            </c:ext>
          </c:extLst>
        </c:ser>
        <c:ser>
          <c:idx val="5"/>
          <c:order val="5"/>
          <c:tx>
            <c:v>UK</c:v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24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pt idx="21">
                <c:v>2021</c:v>
              </c:pt>
              <c:pt idx="22">
                <c:v>2022</c:v>
              </c:pt>
              <c:pt idx="23">
                <c:v>2023</c:v>
              </c:pt>
            </c:numLit>
          </c:cat>
          <c:val>
            <c:numLit>
              <c:formatCode>General</c:formatCode>
              <c:ptCount val="24"/>
              <c:pt idx="0">
                <c:v>0.1060414787886526</c:v>
              </c:pt>
              <c:pt idx="1">
                <c:v>9.7871226856578564E-2</c:v>
              </c:pt>
              <c:pt idx="2">
                <c:v>0.10801725807842552</c:v>
              </c:pt>
              <c:pt idx="3">
                <c:v>0.11004883757674883</c:v>
              </c:pt>
              <c:pt idx="4">
                <c:v>0.10123745396287366</c:v>
              </c:pt>
              <c:pt idx="5">
                <c:v>9.9123581712777242E-2</c:v>
              </c:pt>
              <c:pt idx="6">
                <c:v>8.9253683186155924E-2</c:v>
              </c:pt>
              <c:pt idx="7">
                <c:v>8.8733746137408018E-2</c:v>
              </c:pt>
              <c:pt idx="8">
                <c:v>8.945941245197532E-2</c:v>
              </c:pt>
              <c:pt idx="9">
                <c:v>7.1297552019647881E-2</c:v>
              </c:pt>
              <c:pt idx="10">
                <c:v>8.1453577242663278E-2</c:v>
              </c:pt>
              <c:pt idx="11">
                <c:v>8.2395715599962227E-2</c:v>
              </c:pt>
              <c:pt idx="12">
                <c:v>9.5549254995803745E-2</c:v>
              </c:pt>
              <c:pt idx="13">
                <c:v>9.6527387672054363E-2</c:v>
              </c:pt>
              <c:pt idx="14">
                <c:v>9.2078231070387068E-2</c:v>
              </c:pt>
              <c:pt idx="15">
                <c:v>9.075930926377232E-2</c:v>
              </c:pt>
              <c:pt idx="16">
                <c:v>9.5085854431004202E-2</c:v>
              </c:pt>
              <c:pt idx="17">
                <c:v>9.0092017832336765E-2</c:v>
              </c:pt>
              <c:pt idx="18">
                <c:v>8.3744781180318847E-2</c:v>
              </c:pt>
              <c:pt idx="19">
                <c:v>7.5604629609257817E-2</c:v>
              </c:pt>
              <c:pt idx="20">
                <c:v>7.2736802100463377E-2</c:v>
              </c:pt>
              <c:pt idx="21">
                <c:v>7.2123442409242344E-2</c:v>
              </c:pt>
              <c:pt idx="22">
                <c:v>6.4415411188762067E-2</c:v>
              </c:pt>
              <c:pt idx="23">
                <c:v>6.6829585969953878E-2</c:v>
              </c:pt>
            </c:numLit>
          </c:val>
          <c:extLst>
            <c:ext xmlns:c16="http://schemas.microsoft.com/office/drawing/2014/chart" uri="{C3380CC4-5D6E-409C-BE32-E72D297353CC}">
              <c16:uniqueId val="{00000005-B59E-40C3-8C0C-0A0E64F96BFB}"/>
            </c:ext>
          </c:extLst>
        </c:ser>
        <c:ser>
          <c:idx val="6"/>
          <c:order val="6"/>
          <c:tx>
            <c:v>ITALIA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24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pt idx="21">
                <c:v>2021</c:v>
              </c:pt>
              <c:pt idx="22">
                <c:v>2022</c:v>
              </c:pt>
              <c:pt idx="23">
                <c:v>2023</c:v>
              </c:pt>
            </c:numLit>
          </c:cat>
          <c:val>
            <c:numLit>
              <c:formatCode>General</c:formatCode>
              <c:ptCount val="24"/>
              <c:pt idx="0">
                <c:v>0.10162307896740197</c:v>
              </c:pt>
              <c:pt idx="1">
                <c:v>9.174181069998999E-2</c:v>
              </c:pt>
              <c:pt idx="2">
                <c:v>8.4641605553597635E-2</c:v>
              </c:pt>
              <c:pt idx="3">
                <c:v>7.8770402357954808E-2</c:v>
              </c:pt>
              <c:pt idx="4">
                <c:v>6.2279220828793697E-2</c:v>
              </c:pt>
              <c:pt idx="5">
                <c:v>5.7082056225455959E-2</c:v>
              </c:pt>
              <c:pt idx="6">
                <c:v>6.5547307580695102E-2</c:v>
              </c:pt>
              <c:pt idx="7">
                <c:v>6.5111623844796587E-2</c:v>
              </c:pt>
              <c:pt idx="8">
                <c:v>5.5523120749801355E-2</c:v>
              </c:pt>
              <c:pt idx="9">
                <c:v>5.5149734545315653E-2</c:v>
              </c:pt>
              <c:pt idx="10">
                <c:v>4.8995379206135337E-2</c:v>
              </c:pt>
              <c:pt idx="11">
                <c:v>4.4481785187694078E-2</c:v>
              </c:pt>
              <c:pt idx="12">
                <c:v>4.0703342177451397E-2</c:v>
              </c:pt>
              <c:pt idx="13">
                <c:v>3.9762260217001043E-2</c:v>
              </c:pt>
              <c:pt idx="14">
                <c:v>4.018945939480386E-2</c:v>
              </c:pt>
              <c:pt idx="15">
                <c:v>5.4721547180779283E-2</c:v>
              </c:pt>
              <c:pt idx="16">
                <c:v>5.7749327390617916E-2</c:v>
              </c:pt>
              <c:pt idx="17">
                <c:v>5.8822959890632069E-2</c:v>
              </c:pt>
              <c:pt idx="18">
                <c:v>5.5440186426629276E-2</c:v>
              </c:pt>
              <c:pt idx="19">
                <c:v>5.0094097704646498E-2</c:v>
              </c:pt>
              <c:pt idx="20">
                <c:v>5.7262534628425656E-2</c:v>
              </c:pt>
              <c:pt idx="21">
                <c:v>6.1662894961298793E-2</c:v>
              </c:pt>
              <c:pt idx="22">
                <c:v>5.8520679544546372E-2</c:v>
              </c:pt>
              <c:pt idx="23">
                <c:v>5.7354663471103962E-2</c:v>
              </c:pt>
            </c:numLit>
          </c:val>
          <c:extLst>
            <c:ext xmlns:c16="http://schemas.microsoft.com/office/drawing/2014/chart" uri="{C3380CC4-5D6E-409C-BE32-E72D297353CC}">
              <c16:uniqueId val="{00000006-B59E-40C3-8C0C-0A0E64F96BFB}"/>
            </c:ext>
          </c:extLst>
        </c:ser>
        <c:ser>
          <c:idx val="7"/>
          <c:order val="7"/>
          <c:tx>
            <c:v>POLONIA</c:v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24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pt idx="21">
                <c:v>2021</c:v>
              </c:pt>
              <c:pt idx="22">
                <c:v>2022</c:v>
              </c:pt>
              <c:pt idx="23">
                <c:v>2023</c:v>
              </c:pt>
            </c:numLit>
          </c:cat>
          <c:val>
            <c:numLit>
              <c:formatCode>General</c:formatCode>
              <c:ptCount val="2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3.2755476741231269E-2</c:v>
              </c:pt>
              <c:pt idx="5">
                <c:v>3.3709875723694466E-2</c:v>
              </c:pt>
              <c:pt idx="6">
                <c:v>3.8659902572284716E-2</c:v>
              </c:pt>
              <c:pt idx="7">
                <c:v>4.0188193800760087E-2</c:v>
              </c:pt>
              <c:pt idx="8">
                <c:v>5.167610270942681E-2</c:v>
              </c:pt>
              <c:pt idx="9">
                <c:v>5.7488453885391179E-2</c:v>
              </c:pt>
              <c:pt idx="10">
                <c:v>5.0824290002308939E-2</c:v>
              </c:pt>
              <c:pt idx="11">
                <c:v>4.7171185433147932E-2</c:v>
              </c:pt>
              <c:pt idx="12">
                <c:v>3.9672561823039153E-2</c:v>
              </c:pt>
              <c:pt idx="13">
                <c:v>3.5651483085723974E-2</c:v>
              </c:pt>
              <c:pt idx="14">
                <c:v>3.4179446007608458E-2</c:v>
              </c:pt>
              <c:pt idx="15">
                <c:v>3.5647080030686965E-2</c:v>
              </c:pt>
              <c:pt idx="16">
                <c:v>3.5688639942767025E-2</c:v>
              </c:pt>
              <c:pt idx="17">
                <c:v>3.5523308097670181E-2</c:v>
              </c:pt>
              <c:pt idx="18">
                <c:v>3.4433365493315382E-2</c:v>
              </c:pt>
              <c:pt idx="19">
                <c:v>3.5567213826785571E-2</c:v>
              </c:pt>
              <c:pt idx="20">
                <c:v>3.3263039140819822E-2</c:v>
              </c:pt>
              <c:pt idx="21">
                <c:v>3.3987091723337651E-2</c:v>
              </c:pt>
              <c:pt idx="22">
                <c:v>3.5553564681342797E-2</c:v>
              </c:pt>
              <c:pt idx="23">
                <c:v>3.9941188473269218E-2</c:v>
              </c:pt>
            </c:numLit>
          </c:val>
          <c:extLst>
            <c:ext xmlns:c16="http://schemas.microsoft.com/office/drawing/2014/chart" uri="{C3380CC4-5D6E-409C-BE32-E72D297353CC}">
              <c16:uniqueId val="{00000007-B59E-40C3-8C0C-0A0E64F96BFB}"/>
            </c:ext>
          </c:extLst>
        </c:ser>
        <c:ser>
          <c:idx val="8"/>
          <c:order val="8"/>
          <c:tx>
            <c:v>ROMANIA</c:v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24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pt idx="21">
                <c:v>2021</c:v>
              </c:pt>
              <c:pt idx="22">
                <c:v>2022</c:v>
              </c:pt>
              <c:pt idx="23">
                <c:v>2023</c:v>
              </c:pt>
            </c:numLit>
          </c:cat>
          <c:val>
            <c:numLit>
              <c:formatCode>General</c:formatCode>
              <c:ptCount val="2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1.2254234814261234E-2</c:v>
              </c:pt>
              <c:pt idx="8">
                <c:v>1.3303976956723135E-2</c:v>
              </c:pt>
              <c:pt idx="9">
                <c:v>1.9391638661419835E-2</c:v>
              </c:pt>
              <c:pt idx="10">
                <c:v>2.0512232974522794E-2</c:v>
              </c:pt>
              <c:pt idx="11">
                <c:v>1.8867281010442313E-2</c:v>
              </c:pt>
              <c:pt idx="12">
                <c:v>2.046564345215442E-2</c:v>
              </c:pt>
              <c:pt idx="13">
                <c:v>2.4828313376197425E-2</c:v>
              </c:pt>
              <c:pt idx="14">
                <c:v>2.2542387698384864E-2</c:v>
              </c:pt>
              <c:pt idx="15">
                <c:v>2.0889808723340508E-2</c:v>
              </c:pt>
              <c:pt idx="16">
                <c:v>1.8806839294132956E-2</c:v>
              </c:pt>
              <c:pt idx="17">
                <c:v>1.8729659726936548E-2</c:v>
              </c:pt>
              <c:pt idx="18">
                <c:v>2.4887002893771992E-2</c:v>
              </c:pt>
              <c:pt idx="19">
                <c:v>2.6840367318733713E-2</c:v>
              </c:pt>
              <c:pt idx="20">
                <c:v>3.2284783816960247E-2</c:v>
              </c:pt>
              <c:pt idx="21">
                <c:v>3.254336678960025E-2</c:v>
              </c:pt>
              <c:pt idx="22">
                <c:v>3.7436542721520152E-2</c:v>
              </c:pt>
              <c:pt idx="23">
                <c:v>3.3435191025696254E-2</c:v>
              </c:pt>
            </c:numLit>
          </c:val>
          <c:extLst>
            <c:ext xmlns:c16="http://schemas.microsoft.com/office/drawing/2014/chart" uri="{C3380CC4-5D6E-409C-BE32-E72D297353CC}">
              <c16:uniqueId val="{00000008-B59E-40C3-8C0C-0A0E64F96BFB}"/>
            </c:ext>
          </c:extLst>
        </c:ser>
        <c:ser>
          <c:idx val="9"/>
          <c:order val="9"/>
          <c:tx>
            <c:v>UNGHERIA 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24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pt idx="21">
                <c:v>2021</c:v>
              </c:pt>
              <c:pt idx="22">
                <c:v>2022</c:v>
              </c:pt>
              <c:pt idx="23">
                <c:v>2023</c:v>
              </c:pt>
            </c:numLit>
          </c:cat>
          <c:val>
            <c:numLit>
              <c:formatCode>General</c:formatCode>
              <c:ptCount val="2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6.6890022390102546E-3</c:v>
              </c:pt>
              <c:pt idx="5">
                <c:v>8.3568277203806482E-3</c:v>
              </c:pt>
              <c:pt idx="6">
                <c:v>1.0291616633128236E-2</c:v>
              </c:pt>
              <c:pt idx="7">
                <c:v>1.4805087997717388E-2</c:v>
              </c:pt>
              <c:pt idx="8">
                <c:v>1.8767866297710732E-2</c:v>
              </c:pt>
              <c:pt idx="9">
                <c:v>1.4031596615616281E-2</c:v>
              </c:pt>
              <c:pt idx="10">
                <c:v>1.2360755109615986E-2</c:v>
              </c:pt>
              <c:pt idx="11">
                <c:v>1.2017794785225628E-2</c:v>
              </c:pt>
              <c:pt idx="12">
                <c:v>1.3199223630682039E-2</c:v>
              </c:pt>
              <c:pt idx="13">
                <c:v>1.9408935636265816E-2</c:v>
              </c:pt>
              <c:pt idx="14">
                <c:v>2.5200995096045613E-2</c:v>
              </c:pt>
              <c:pt idx="15">
                <c:v>2.6727270853591997E-2</c:v>
              </c:pt>
              <c:pt idx="16">
                <c:v>2.7558128415225466E-2</c:v>
              </c:pt>
              <c:pt idx="17">
                <c:v>2.1724186695498006E-2</c:v>
              </c:pt>
              <c:pt idx="18">
                <c:v>2.4351385987695897E-2</c:v>
              </c:pt>
              <c:pt idx="19">
                <c:v>2.7264307771355002E-2</c:v>
              </c:pt>
              <c:pt idx="20">
                <c:v>2.995538862136066E-2</c:v>
              </c:pt>
              <c:pt idx="21">
                <c:v>3.2231702240118065E-2</c:v>
              </c:pt>
              <c:pt idx="22">
                <c:v>3.2459161237443933E-2</c:v>
              </c:pt>
              <c:pt idx="23">
                <c:v>3.305557892604772E-2</c:v>
              </c:pt>
            </c:numLit>
          </c:val>
          <c:extLst>
            <c:ext xmlns:c16="http://schemas.microsoft.com/office/drawing/2014/chart" uri="{C3380CC4-5D6E-409C-BE32-E72D297353CC}">
              <c16:uniqueId val="{00000009-B59E-40C3-8C0C-0A0E64F96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71248704"/>
        <c:axId val="1471248224"/>
      </c:barChart>
      <c:catAx>
        <c:axId val="147124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6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rlow Condensed" panose="00000506000000000000" pitchFamily="2" charset="0"/>
                <a:ea typeface="+mn-ea"/>
                <a:cs typeface="+mn-cs"/>
              </a:defRPr>
            </a:pPr>
            <a:endParaRPr lang="it-IT"/>
          </a:p>
        </c:txPr>
        <c:crossAx val="1471248224"/>
        <c:crosses val="autoZero"/>
        <c:auto val="1"/>
        <c:lblAlgn val="ctr"/>
        <c:lblOffset val="100"/>
        <c:noMultiLvlLbl val="0"/>
      </c:catAx>
      <c:valAx>
        <c:axId val="1471248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rlow Condensed" panose="00000506000000000000" pitchFamily="2" charset="0"/>
                <a:ea typeface="+mn-ea"/>
                <a:cs typeface="+mn-cs"/>
              </a:defRPr>
            </a:pPr>
            <a:endParaRPr lang="it-IT"/>
          </a:p>
        </c:txPr>
        <c:crossAx val="1471248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9200359389038619E-2"/>
          <c:y val="0.88116997186375323"/>
          <c:w val="0.86181491464510329"/>
          <c:h val="6.25870585074503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arlow Condensed SemiBold" panose="00000706000000000000" pitchFamily="2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Barlow Condensed" panose="00000506000000000000" pitchFamily="2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arlow Condensed" panose="00000506000000000000" pitchFamily="2" charset="0"/>
                <a:ea typeface="+mn-ea"/>
                <a:cs typeface="+mn-cs"/>
              </a:defRPr>
            </a:pPr>
            <a:r>
              <a:rPr lang="it-IT" sz="13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Barlow Condensed" panose="00000506000000000000" pitchFamily="2" charset="0"/>
              </a:rPr>
              <a:t>Figura 3. Produzione mondiale per paese (milioni  di autoveicoli)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arlow Condensed" panose="00000506000000000000" pitchFamily="2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6607142857142869E-2"/>
          <c:y val="0.13736468831653603"/>
          <c:w val="0.8687499999999998"/>
          <c:h val="0.63346824088198384"/>
        </c:manualLayout>
      </c:layout>
      <c:lineChart>
        <c:grouping val="standard"/>
        <c:varyColors val="0"/>
        <c:ser>
          <c:idx val="0"/>
          <c:order val="0"/>
          <c:tx>
            <c:strRef>
              <c:f>'fig 3'!$B$3</c:f>
              <c:strCache>
                <c:ptCount val="1"/>
                <c:pt idx="0">
                  <c:v>Ue-28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12700">
                <a:solidFill>
                  <a:srgbClr val="002060"/>
                </a:solidFill>
              </a:ln>
              <a:effectLst/>
            </c:spPr>
          </c:marker>
          <c:cat>
            <c:numRef>
              <c:f>'fig 3'!$A$4:$A$27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'fig 3'!$B$4:$B$27</c:f>
              <c:numCache>
                <c:formatCode>_-* #,##0_-;\-* #,##0_-;_-* "-"??_-;_-@_-</c:formatCode>
                <c:ptCount val="24"/>
                <c:pt idx="0">
                  <c:v>17.105513999999999</c:v>
                </c:pt>
                <c:pt idx="1">
                  <c:v>17.218931999999999</c:v>
                </c:pt>
                <c:pt idx="2">
                  <c:v>16.860278000000001</c:v>
                </c:pt>
                <c:pt idx="3">
                  <c:v>16.778269000000002</c:v>
                </c:pt>
                <c:pt idx="4">
                  <c:v>18.338460000000001</c:v>
                </c:pt>
                <c:pt idx="5">
                  <c:v>18.190515000000001</c:v>
                </c:pt>
                <c:pt idx="6">
                  <c:v>18.484268</c:v>
                </c:pt>
                <c:pt idx="7">
                  <c:v>19.724772999999999</c:v>
                </c:pt>
                <c:pt idx="8">
                  <c:v>18.438697000000001</c:v>
                </c:pt>
                <c:pt idx="9">
                  <c:v>15.289992</c:v>
                </c:pt>
                <c:pt idx="10">
                  <c:v>17.10745</c:v>
                </c:pt>
                <c:pt idx="11">
                  <c:v>17.767901999999999</c:v>
                </c:pt>
                <c:pt idx="12">
                  <c:v>16.504000999999999</c:v>
                </c:pt>
                <c:pt idx="13">
                  <c:v>16.553560999999998</c:v>
                </c:pt>
                <c:pt idx="14">
                  <c:v>17.364353999999999</c:v>
                </c:pt>
                <c:pt idx="15">
                  <c:v>18.534253</c:v>
                </c:pt>
                <c:pt idx="16">
                  <c:v>19.105070999999999</c:v>
                </c:pt>
                <c:pt idx="17">
                  <c:v>19.417757999999999</c:v>
                </c:pt>
                <c:pt idx="18">
                  <c:v>19.157349</c:v>
                </c:pt>
                <c:pt idx="19">
                  <c:v>18.271433999999999</c:v>
                </c:pt>
                <c:pt idx="20">
                  <c:v>13.570076927999999</c:v>
                </c:pt>
                <c:pt idx="21">
                  <c:v>12.929055641976751</c:v>
                </c:pt>
                <c:pt idx="22">
                  <c:v>13.608762</c:v>
                </c:pt>
                <c:pt idx="23">
                  <c:v>15.344611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E7-4A80-9CD3-FFE983976695}"/>
            </c:ext>
          </c:extLst>
        </c:ser>
        <c:ser>
          <c:idx val="1"/>
          <c:order val="1"/>
          <c:tx>
            <c:strRef>
              <c:f>'fig 3'!$C$3</c:f>
              <c:strCache>
                <c:ptCount val="1"/>
                <c:pt idx="0">
                  <c:v>Nord America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19050">
                <a:solidFill>
                  <a:srgbClr val="FFC000"/>
                </a:solidFill>
              </a:ln>
              <a:effectLst/>
            </c:spPr>
          </c:marker>
          <c:cat>
            <c:numRef>
              <c:f>'fig 3'!$A$4:$A$27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'fig 3'!$C$4:$C$27</c:f>
              <c:numCache>
                <c:formatCode>_-* #,##0_-;\-* #,##0_-;_-* "-"??_-;_-@_-</c:formatCode>
                <c:ptCount val="24"/>
                <c:pt idx="0">
                  <c:v>17.659700000000001</c:v>
                </c:pt>
                <c:pt idx="1">
                  <c:v>15.816654</c:v>
                </c:pt>
                <c:pt idx="2">
                  <c:v>16.717552999999999</c:v>
                </c:pt>
                <c:pt idx="3">
                  <c:v>16.215337000000002</c:v>
                </c:pt>
                <c:pt idx="4">
                  <c:v>16.224864</c:v>
                </c:pt>
                <c:pt idx="5">
                  <c:v>16.318783</c:v>
                </c:pt>
                <c:pt idx="6">
                  <c:v>15.877160999999999</c:v>
                </c:pt>
                <c:pt idx="7">
                  <c:v>15.426345</c:v>
                </c:pt>
                <c:pt idx="8">
                  <c:v>12.922468</c:v>
                </c:pt>
                <c:pt idx="9">
                  <c:v>8.7618229999999997</c:v>
                </c:pt>
                <c:pt idx="10">
                  <c:v>12.15814</c:v>
                </c:pt>
                <c:pt idx="11">
                  <c:v>13.479825999999999</c:v>
                </c:pt>
                <c:pt idx="12">
                  <c:v>15.80251</c:v>
                </c:pt>
                <c:pt idx="13">
                  <c:v>16.502687000000002</c:v>
                </c:pt>
                <c:pt idx="14">
                  <c:v>17.425919</c:v>
                </c:pt>
                <c:pt idx="15">
                  <c:v>17.956928999999999</c:v>
                </c:pt>
                <c:pt idx="16">
                  <c:v>18.151322</c:v>
                </c:pt>
                <c:pt idx="17">
                  <c:v>17.454412000000001</c:v>
                </c:pt>
                <c:pt idx="18">
                  <c:v>17.424475000000001</c:v>
                </c:pt>
                <c:pt idx="19">
                  <c:v>16.779129999999999</c:v>
                </c:pt>
                <c:pt idx="20">
                  <c:v>13.374404</c:v>
                </c:pt>
                <c:pt idx="21">
                  <c:v>13.467065</c:v>
                </c:pt>
                <c:pt idx="22">
                  <c:v>14.795419000000001</c:v>
                </c:pt>
                <c:pt idx="23">
                  <c:v>16.166627999999999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E7-4A80-9CD3-FFE983976695}"/>
            </c:ext>
          </c:extLst>
        </c:ser>
        <c:ser>
          <c:idx val="2"/>
          <c:order val="2"/>
          <c:tx>
            <c:strRef>
              <c:f>'fig 3'!$D$3</c:f>
              <c:strCache>
                <c:ptCount val="1"/>
                <c:pt idx="0">
                  <c:v>Cina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19050">
                <a:solidFill>
                  <a:srgbClr val="C00000"/>
                </a:solidFill>
              </a:ln>
              <a:effectLst/>
            </c:spPr>
          </c:marker>
          <c:cat>
            <c:numRef>
              <c:f>'fig 3'!$A$4:$A$27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'fig 3'!$D$4:$D$27</c:f>
              <c:numCache>
                <c:formatCode>_-* #,##0_-;\-* #,##0_-;_-* "-"??_-;_-@_-</c:formatCode>
                <c:ptCount val="24"/>
                <c:pt idx="0">
                  <c:v>2.0690689999999998</c:v>
                </c:pt>
                <c:pt idx="1">
                  <c:v>2.3344399999999998</c:v>
                </c:pt>
                <c:pt idx="2">
                  <c:v>2.95486</c:v>
                </c:pt>
                <c:pt idx="3">
                  <c:v>4.4436859999999996</c:v>
                </c:pt>
                <c:pt idx="4">
                  <c:v>5.234496</c:v>
                </c:pt>
                <c:pt idx="5">
                  <c:v>5.7084210000000004</c:v>
                </c:pt>
                <c:pt idx="6">
                  <c:v>7.2778989999999997</c:v>
                </c:pt>
                <c:pt idx="7">
                  <c:v>8.8824559999999995</c:v>
                </c:pt>
                <c:pt idx="8">
                  <c:v>9.2991799999999998</c:v>
                </c:pt>
                <c:pt idx="9">
                  <c:v>13.790994</c:v>
                </c:pt>
                <c:pt idx="10">
                  <c:v>18.264761</c:v>
                </c:pt>
                <c:pt idx="11">
                  <c:v>18.418876000000001</c:v>
                </c:pt>
                <c:pt idx="12">
                  <c:v>19.271808</c:v>
                </c:pt>
                <c:pt idx="13">
                  <c:v>22.116824999999999</c:v>
                </c:pt>
                <c:pt idx="14">
                  <c:v>23.7316</c:v>
                </c:pt>
                <c:pt idx="15">
                  <c:v>24.634238</c:v>
                </c:pt>
                <c:pt idx="16">
                  <c:v>28.074952</c:v>
                </c:pt>
                <c:pt idx="17">
                  <c:v>29.015433999999999</c:v>
                </c:pt>
                <c:pt idx="18">
                  <c:v>27.809196</c:v>
                </c:pt>
                <c:pt idx="19">
                  <c:v>25.720665</c:v>
                </c:pt>
                <c:pt idx="20">
                  <c:v>25.225242000000001</c:v>
                </c:pt>
                <c:pt idx="21">
                  <c:v>26.121711999999999</c:v>
                </c:pt>
                <c:pt idx="22">
                  <c:v>27.020614999999999</c:v>
                </c:pt>
                <c:pt idx="23">
                  <c:v>30.160965999999998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E7-4A80-9CD3-FFE983976695}"/>
            </c:ext>
          </c:extLst>
        </c:ser>
        <c:ser>
          <c:idx val="3"/>
          <c:order val="3"/>
          <c:tx>
            <c:strRef>
              <c:f>'fig 3'!$E$3</c:f>
              <c:strCache>
                <c:ptCount val="1"/>
                <c:pt idx="0">
                  <c:v> Giappone 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numRef>
              <c:f>'fig 3'!$A$4:$A$27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'fig 3'!$E$4:$E$27</c:f>
              <c:numCache>
                <c:formatCode>_-* #,##0_-;\-* #,##0_-;_-* "-"??_-;_-@_-</c:formatCode>
                <c:ptCount val="24"/>
                <c:pt idx="0">
                  <c:v>10.140796</c:v>
                </c:pt>
                <c:pt idx="1">
                  <c:v>9.7771910000000002</c:v>
                </c:pt>
                <c:pt idx="2">
                  <c:v>10.257315</c:v>
                </c:pt>
                <c:pt idx="3">
                  <c:v>10.286018</c:v>
                </c:pt>
                <c:pt idx="4">
                  <c:v>10.511518000000001</c:v>
                </c:pt>
                <c:pt idx="5">
                  <c:v>10.799659</c:v>
                </c:pt>
                <c:pt idx="6">
                  <c:v>11.484233</c:v>
                </c:pt>
                <c:pt idx="7">
                  <c:v>11.596327</c:v>
                </c:pt>
                <c:pt idx="8">
                  <c:v>11.575644</c:v>
                </c:pt>
                <c:pt idx="9">
                  <c:v>7.9340570000000001</c:v>
                </c:pt>
                <c:pt idx="10">
                  <c:v>9.6288750000000007</c:v>
                </c:pt>
                <c:pt idx="11">
                  <c:v>8.3986300000000007</c:v>
                </c:pt>
                <c:pt idx="12">
                  <c:v>9.9430770000000006</c:v>
                </c:pt>
                <c:pt idx="13">
                  <c:v>9.6301810000000003</c:v>
                </c:pt>
                <c:pt idx="14">
                  <c:v>9.7746650000000006</c:v>
                </c:pt>
                <c:pt idx="15">
                  <c:v>9.278238</c:v>
                </c:pt>
                <c:pt idx="16">
                  <c:v>9.2047019999999993</c:v>
                </c:pt>
                <c:pt idx="17">
                  <c:v>9.6906739999999996</c:v>
                </c:pt>
                <c:pt idx="18">
                  <c:v>9.7295940000000005</c:v>
                </c:pt>
                <c:pt idx="19">
                  <c:v>9.684507</c:v>
                </c:pt>
                <c:pt idx="20">
                  <c:v>8.0679429999999996</c:v>
                </c:pt>
                <c:pt idx="21">
                  <c:v>7.8369080000000002</c:v>
                </c:pt>
                <c:pt idx="22">
                  <c:v>7.8355389999999998</c:v>
                </c:pt>
                <c:pt idx="23">
                  <c:v>8.9974399999999992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E7-4A80-9CD3-FFE983976695}"/>
            </c:ext>
          </c:extLst>
        </c:ser>
        <c:ser>
          <c:idx val="4"/>
          <c:order val="4"/>
          <c:tx>
            <c:strRef>
              <c:f>'fig 3'!$F$3</c:f>
              <c:strCache>
                <c:ptCount val="1"/>
                <c:pt idx="0">
                  <c:v> India 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50000"/>
                </a:schemeClr>
              </a:solidFill>
              <a:ln w="19050">
                <a:solidFill>
                  <a:schemeClr val="bg1">
                    <a:lumMod val="50000"/>
                  </a:schemeClr>
                </a:solidFill>
              </a:ln>
              <a:effectLst/>
            </c:spPr>
          </c:marker>
          <c:cat>
            <c:numRef>
              <c:f>'fig 3'!$A$4:$A$27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'fig 3'!$F$4:$F$27</c:f>
              <c:numCache>
                <c:formatCode>_-* #,##0_-;\-* #,##0_-;_-* "-"??_-;_-@_-</c:formatCode>
                <c:ptCount val="24"/>
                <c:pt idx="0">
                  <c:v>0.80135999999999996</c:v>
                </c:pt>
                <c:pt idx="1">
                  <c:v>0.81461099999999997</c:v>
                </c:pt>
                <c:pt idx="2">
                  <c:v>0.89479600000000004</c:v>
                </c:pt>
                <c:pt idx="3">
                  <c:v>1.1615230000000001</c:v>
                </c:pt>
                <c:pt idx="4">
                  <c:v>1.5111570000000001</c:v>
                </c:pt>
                <c:pt idx="5">
                  <c:v>1.638674</c:v>
                </c:pt>
                <c:pt idx="6">
                  <c:v>2.0165109999999999</c:v>
                </c:pt>
                <c:pt idx="7">
                  <c:v>2.2537289999999999</c:v>
                </c:pt>
                <c:pt idx="8">
                  <c:v>2.332328</c:v>
                </c:pt>
                <c:pt idx="9">
                  <c:v>2.6415500000000001</c:v>
                </c:pt>
                <c:pt idx="10">
                  <c:v>3.5570729999999999</c:v>
                </c:pt>
                <c:pt idx="11">
                  <c:v>3.9274110000000002</c:v>
                </c:pt>
                <c:pt idx="12">
                  <c:v>4.1747129999999997</c:v>
                </c:pt>
                <c:pt idx="13">
                  <c:v>3.898425</c:v>
                </c:pt>
                <c:pt idx="14">
                  <c:v>3.8450440000000001</c:v>
                </c:pt>
                <c:pt idx="15">
                  <c:v>4.1616</c:v>
                </c:pt>
                <c:pt idx="16">
                  <c:v>4.5193409999999998</c:v>
                </c:pt>
                <c:pt idx="17">
                  <c:v>4.7929539999999999</c:v>
                </c:pt>
                <c:pt idx="18">
                  <c:v>5.1742319999999999</c:v>
                </c:pt>
                <c:pt idx="19">
                  <c:v>4.5243659999999997</c:v>
                </c:pt>
                <c:pt idx="20">
                  <c:v>3.3818190000000001</c:v>
                </c:pt>
                <c:pt idx="21">
                  <c:v>4.3991119999999997</c:v>
                </c:pt>
                <c:pt idx="22">
                  <c:v>5.4572419999999999</c:v>
                </c:pt>
                <c:pt idx="23">
                  <c:v>5.8515069999999998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CE7-4A80-9CD3-FFE983976695}"/>
            </c:ext>
          </c:extLst>
        </c:ser>
        <c:ser>
          <c:idx val="5"/>
          <c:order val="5"/>
          <c:tx>
            <c:strRef>
              <c:f>'fig 3'!$G$3</c:f>
              <c:strCache>
                <c:ptCount val="1"/>
                <c:pt idx="0">
                  <c:v>Corea del Sud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19050">
                <a:solidFill>
                  <a:schemeClr val="accent6"/>
                </a:solidFill>
              </a:ln>
              <a:effectLst/>
            </c:spPr>
          </c:marker>
          <c:cat>
            <c:numRef>
              <c:f>'fig 3'!$A$4:$A$27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'fig 3'!$G$4:$G$27</c:f>
              <c:numCache>
                <c:formatCode>_-* #,##0_-;\-* #,##0_-;_-* "-"??_-;_-@_-</c:formatCode>
                <c:ptCount val="24"/>
                <c:pt idx="0">
                  <c:v>3.1149979999999999</c:v>
                </c:pt>
                <c:pt idx="1">
                  <c:v>2.946329</c:v>
                </c:pt>
                <c:pt idx="2">
                  <c:v>3.1475840000000002</c:v>
                </c:pt>
                <c:pt idx="3">
                  <c:v>3.17787</c:v>
                </c:pt>
                <c:pt idx="4">
                  <c:v>3.4694639999999999</c:v>
                </c:pt>
                <c:pt idx="5">
                  <c:v>3.6993499999999999</c:v>
                </c:pt>
                <c:pt idx="6">
                  <c:v>3.8401019999999999</c:v>
                </c:pt>
                <c:pt idx="7">
                  <c:v>4.0863079999999998</c:v>
                </c:pt>
                <c:pt idx="8">
                  <c:v>3.8266819999999999</c:v>
                </c:pt>
                <c:pt idx="9">
                  <c:v>3.5129260000000002</c:v>
                </c:pt>
                <c:pt idx="10">
                  <c:v>4.2717409999999996</c:v>
                </c:pt>
                <c:pt idx="11">
                  <c:v>4.6570939999999998</c:v>
                </c:pt>
                <c:pt idx="12">
                  <c:v>4.5617660000000004</c:v>
                </c:pt>
                <c:pt idx="13">
                  <c:v>4.5214290000000004</c:v>
                </c:pt>
                <c:pt idx="14">
                  <c:v>4.5249319999999997</c:v>
                </c:pt>
                <c:pt idx="15">
                  <c:v>4.5559570000000003</c:v>
                </c:pt>
                <c:pt idx="16">
                  <c:v>4.2285089999999999</c:v>
                </c:pt>
                <c:pt idx="17">
                  <c:v>4.1149129999999996</c:v>
                </c:pt>
                <c:pt idx="18">
                  <c:v>4.0287050000000004</c:v>
                </c:pt>
                <c:pt idx="19">
                  <c:v>3.9506139999999998</c:v>
                </c:pt>
                <c:pt idx="20">
                  <c:v>3.5067740000000001</c:v>
                </c:pt>
                <c:pt idx="21">
                  <c:v>3.4624039999999998</c:v>
                </c:pt>
                <c:pt idx="22">
                  <c:v>3.7570489999999999</c:v>
                </c:pt>
                <c:pt idx="23">
                  <c:v>4.2435970000000003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CE7-4A80-9CD3-FFE983976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0636079"/>
        <c:axId val="860634159"/>
      </c:lineChart>
      <c:catAx>
        <c:axId val="860636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3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rlow Condensed" panose="00000506000000000000" pitchFamily="2" charset="0"/>
                <a:ea typeface="+mn-ea"/>
                <a:cs typeface="+mn-cs"/>
              </a:defRPr>
            </a:pPr>
            <a:endParaRPr lang="it-IT"/>
          </a:p>
        </c:txPr>
        <c:crossAx val="860634159"/>
        <c:crossesAt val="0"/>
        <c:auto val="1"/>
        <c:lblAlgn val="ctr"/>
        <c:lblOffset val="100"/>
        <c:noMultiLvlLbl val="0"/>
      </c:catAx>
      <c:valAx>
        <c:axId val="860634159"/>
        <c:scaling>
          <c:orientation val="minMax"/>
          <c:max val="33"/>
          <c:min val="0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rlow Condensed" panose="00000506000000000000" pitchFamily="2" charset="0"/>
                <a:ea typeface="+mn-ea"/>
                <a:cs typeface="+mn-cs"/>
              </a:defRPr>
            </a:pPr>
            <a:endParaRPr lang="it-IT"/>
          </a:p>
        </c:txPr>
        <c:crossAx val="860636079"/>
        <c:crosses val="autoZero"/>
        <c:crossBetween val="between"/>
      </c:valAx>
      <c:spPr>
        <a:noFill/>
        <a:ln w="76200">
          <a:noFill/>
        </a:ln>
        <a:effectLst/>
      </c:spPr>
    </c:plotArea>
    <c:legend>
      <c:legendPos val="b"/>
      <c:layout>
        <c:manualLayout>
          <c:xMode val="edge"/>
          <c:yMode val="edge"/>
          <c:x val="0.12496758688296493"/>
          <c:y val="0.88921753245805346"/>
          <c:w val="0.82405085630390618"/>
          <c:h val="6.3155385939981115E-2"/>
        </c:manualLayout>
      </c:layout>
      <c:overlay val="0"/>
      <c:spPr>
        <a:noFill/>
        <a:ln w="317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arlow Condensed Medium" panose="00000606000000000000" pitchFamily="2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Barlow Condensed" panose="00000506000000000000" pitchFamily="2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001-4539-BEA3-A4387CF313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001-4539-BEA3-A4387CF3137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001-4539-BEA3-A4387CF3137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001-4539-BEA3-A4387CF3137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D001-4539-BEA3-A4387CF3137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D001-4539-BEA3-A4387CF3137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D001-4539-BEA3-A4387CF3137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D001-4539-BEA3-A4387CF31371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spc="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Barlow Condensed" panose="00000506000000000000" pitchFamily="2" charset="0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D001-4539-BEA3-A4387CF31371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spc="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Barlow Condensed" panose="00000506000000000000" pitchFamily="2" charset="0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D001-4539-BEA3-A4387CF31371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spc="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Barlow Condensed" panose="00000506000000000000" pitchFamily="2" charset="0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D001-4539-BEA3-A4387CF31371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spc="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Barlow Condensed" panose="00000506000000000000" pitchFamily="2" charset="0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D001-4539-BEA3-A4387CF31371}"/>
                </c:ext>
              </c:extLst>
            </c:dLbl>
            <c:dLbl>
              <c:idx val="4"/>
              <c:layout>
                <c:manualLayout>
                  <c:x val="8.8193031057491357E-3"/>
                  <c:y val="6.39352430555555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spc="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Barlow Condensed" panose="00000506000000000000" pitchFamily="2" charset="0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471688757864231"/>
                      <c:h val="0.1719791666666666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D001-4539-BEA3-A4387CF31371}"/>
                </c:ext>
              </c:extLst>
            </c:dLbl>
            <c:dLbl>
              <c:idx val="5"/>
              <c:layout>
                <c:manualLayout>
                  <c:x val="1.8844994765279233E-2"/>
                  <c:y val="1.34489583333333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spc="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Barlow Condensed" panose="00000506000000000000" pitchFamily="2" charset="0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001-4539-BEA3-A4387CF31371}"/>
                </c:ext>
              </c:extLst>
            </c:dLbl>
            <c:dLbl>
              <c:idx val="6"/>
              <c:layout>
                <c:manualLayout>
                  <c:x val="3.55833333333333E-2"/>
                  <c:y val="-3.63774305555555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spc="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Barlow Condensed" panose="00000506000000000000" pitchFamily="2" charset="0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001-4539-BEA3-A4387CF31371}"/>
                </c:ext>
              </c:extLst>
            </c:dLbl>
            <c:dLbl>
              <c:idx val="7"/>
              <c:layout>
                <c:manualLayout>
                  <c:x val="3.6111111111111059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spc="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Barlow Condensed" panose="00000506000000000000" pitchFamily="2" charset="0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001-4539-BEA3-A4387CF313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spc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Barlow Condensed" panose="00000506000000000000" pitchFamily="2" charset="0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8"/>
              <c:pt idx="0">
                <c:v>USMCA</c:v>
              </c:pt>
              <c:pt idx="1">
                <c:v>EU28+EFTA</c:v>
              </c:pt>
              <c:pt idx="2">
                <c:v>Giappone</c:v>
              </c:pt>
              <c:pt idx="3">
                <c:v>Cina</c:v>
              </c:pt>
              <c:pt idx="4">
                <c:v>Sud America</c:v>
              </c:pt>
              <c:pt idx="5">
                <c:v>Sud Corea</c:v>
              </c:pt>
              <c:pt idx="6">
                <c:v>India</c:v>
              </c:pt>
              <c:pt idx="7">
                <c:v>Altri</c:v>
              </c:pt>
            </c:strLit>
          </c:cat>
          <c:val>
            <c:numLit>
              <c:formatCode>General</c:formatCode>
              <c:ptCount val="8"/>
              <c:pt idx="0">
                <c:v>20242979</c:v>
              </c:pt>
              <c:pt idx="1">
                <c:v>18186036</c:v>
              </c:pt>
              <c:pt idx="2">
                <c:v>5852034</c:v>
              </c:pt>
              <c:pt idx="3">
                <c:v>5758189</c:v>
              </c:pt>
              <c:pt idx="4">
                <c:v>3095875</c:v>
              </c:pt>
              <c:pt idx="5">
                <c:v>1145230</c:v>
              </c:pt>
              <c:pt idx="6">
                <c:v>1440455</c:v>
              </c:pt>
              <c:pt idx="7">
                <c:v>10202996</c:v>
              </c:pt>
            </c:numLit>
          </c:val>
          <c:extLst>
            <c:ext xmlns:c16="http://schemas.microsoft.com/office/drawing/2014/chart" uri="{C3380CC4-5D6E-409C-BE32-E72D297353CC}">
              <c16:uniqueId val="{00000010-D001-4539-BEA3-A4387CF31371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Barlow Condensed" panose="00000506000000000000" pitchFamily="2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2023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FEF-4F4D-9908-E449E4A4E05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FEF-4F4D-9908-E449E4A4E05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FEF-4F4D-9908-E449E4A4E05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FEF-4F4D-9908-E449E4A4E05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FEF-4F4D-9908-E449E4A4E05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FFEF-4F4D-9908-E449E4A4E05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FFEF-4F4D-9908-E449E4A4E05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FFEF-4F4D-9908-E449E4A4E054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spc="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Barlow Condensed" panose="00000506000000000000" pitchFamily="2" charset="0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FFEF-4F4D-9908-E449E4A4E054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spc="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Barlow Condensed" panose="00000506000000000000" pitchFamily="2" charset="0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FEF-4F4D-9908-E449E4A4E054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spc="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Barlow Condensed" panose="00000506000000000000" pitchFamily="2" charset="0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FFEF-4F4D-9908-E449E4A4E054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spc="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Barlow Condensed" panose="00000506000000000000" pitchFamily="2" charset="0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FFEF-4F4D-9908-E449E4A4E054}"/>
                </c:ext>
              </c:extLst>
            </c:dLbl>
            <c:dLbl>
              <c:idx val="4"/>
              <c:layout>
                <c:manualLayout>
                  <c:x val="-2.1572404370318973E-2"/>
                  <c:y val="6.83510416666665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spc="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Barlow Condensed" panose="00000506000000000000" pitchFamily="2" charset="0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356875821704773"/>
                      <c:h val="0.1587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FFEF-4F4D-9908-E449E4A4E054}"/>
                </c:ext>
              </c:extLst>
            </c:dLbl>
            <c:dLbl>
              <c:idx val="5"/>
              <c:layout>
                <c:manualLayout>
                  <c:x val="-6.0934353233723475E-3"/>
                  <c:y val="1.763888888888888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spc="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Barlow Condensed" panose="00000506000000000000" pitchFamily="2" charset="0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579161228010769"/>
                      <c:h val="0.11906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FFEF-4F4D-9908-E449E4A4E054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spc="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Barlow Condensed" panose="00000506000000000000" pitchFamily="2" charset="0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FFEF-4F4D-9908-E449E4A4E054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spc="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Barlow Condensed" panose="00000506000000000000" pitchFamily="2" charset="0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F-FFEF-4F4D-9908-E449E4A4E0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spc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Barlow Condensed" panose="00000506000000000000" pitchFamily="2" charset="0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8"/>
              <c:pt idx="0">
                <c:v>USMCA</c:v>
              </c:pt>
              <c:pt idx="1">
                <c:v>EU28+EFTA</c:v>
              </c:pt>
              <c:pt idx="2">
                <c:v>Giappone</c:v>
              </c:pt>
              <c:pt idx="3">
                <c:v>Cina</c:v>
              </c:pt>
              <c:pt idx="4">
                <c:v>Sud America</c:v>
              </c:pt>
              <c:pt idx="5">
                <c:v>Sud Corea</c:v>
              </c:pt>
              <c:pt idx="6">
                <c:v>India</c:v>
              </c:pt>
              <c:pt idx="7">
                <c:v>Altri</c:v>
              </c:pt>
            </c:strLit>
          </c:cat>
          <c:val>
            <c:numLit>
              <c:formatCode>General</c:formatCode>
              <c:ptCount val="8"/>
              <c:pt idx="0">
                <c:v>19187705</c:v>
              </c:pt>
              <c:pt idx="1">
                <c:v>15128470.996696945</c:v>
              </c:pt>
              <c:pt idx="2">
                <c:v>4779086</c:v>
              </c:pt>
              <c:pt idx="3">
                <c:v>30093698</c:v>
              </c:pt>
              <c:pt idx="4">
                <c:v>4059591</c:v>
              </c:pt>
              <c:pt idx="5">
                <c:v>1749729</c:v>
              </c:pt>
              <c:pt idx="6">
                <c:v>5079985</c:v>
              </c:pt>
              <c:pt idx="7">
                <c:v>12646403</c:v>
              </c:pt>
            </c:numLit>
          </c:val>
          <c:extLst>
            <c:ext xmlns:c16="http://schemas.microsoft.com/office/drawing/2014/chart" uri="{C3380CC4-5D6E-409C-BE32-E72D297353CC}">
              <c16:uniqueId val="{00000010-FFEF-4F4D-9908-E449E4A4E054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Barlow Condensed" panose="00000506000000000000" pitchFamily="2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arlow Condensed" panose="00000506000000000000" pitchFamily="2" charset="0"/>
                <a:ea typeface="+mn-ea"/>
                <a:cs typeface="+mn-cs"/>
              </a:defRPr>
            </a:pPr>
            <a:r>
              <a:rPr lang="it-IT" sz="1400"/>
              <a:t>Figura 5. Produzione annua autoveicoli e quota Mezzogiorno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arlow Condensed" panose="00000506000000000000" pitchFamily="2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1441717682168968"/>
          <c:y val="0.11590820692337611"/>
          <c:w val="0.77805211594140966"/>
          <c:h val="0.66009484865893908"/>
        </c:manualLayout>
      </c:layout>
      <c:barChart>
        <c:barDir val="col"/>
        <c:grouping val="stacked"/>
        <c:varyColors val="0"/>
        <c:ser>
          <c:idx val="0"/>
          <c:order val="0"/>
          <c:tx>
            <c:v>Mirafiori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7"/>
              <c:pt idx="0">
                <c:v>2017</c:v>
              </c:pt>
              <c:pt idx="1">
                <c:v>2018</c:v>
              </c:pt>
              <c:pt idx="2">
                <c:v>2019</c:v>
              </c:pt>
              <c:pt idx="3">
                <c:v>2020</c:v>
              </c:pt>
              <c:pt idx="4">
                <c:v>2021</c:v>
              </c:pt>
              <c:pt idx="5">
                <c:v>2022</c:v>
              </c:pt>
              <c:pt idx="6">
                <c:v>2023</c:v>
              </c:pt>
            </c:numLit>
          </c:cat>
          <c:val>
            <c:numLit>
              <c:formatCode>General</c:formatCode>
              <c:ptCount val="7"/>
              <c:pt idx="0">
                <c:v>69478</c:v>
              </c:pt>
              <c:pt idx="1">
                <c:v>43128</c:v>
              </c:pt>
              <c:pt idx="2">
                <c:v>19110</c:v>
              </c:pt>
              <c:pt idx="3">
                <c:v>36702</c:v>
              </c:pt>
              <c:pt idx="4">
                <c:v>77267</c:v>
              </c:pt>
              <c:pt idx="5">
                <c:v>94710</c:v>
              </c:pt>
              <c:pt idx="6">
                <c:v>85940</c:v>
              </c:pt>
            </c:numLit>
          </c:val>
          <c:extLst>
            <c:ext xmlns:c16="http://schemas.microsoft.com/office/drawing/2014/chart" uri="{C3380CC4-5D6E-409C-BE32-E72D297353CC}">
              <c16:uniqueId val="{00000000-CF36-4865-8025-66C6DE7F5A40}"/>
            </c:ext>
          </c:extLst>
        </c:ser>
        <c:ser>
          <c:idx val="1"/>
          <c:order val="1"/>
          <c:tx>
            <c:v>Cassino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7"/>
              <c:pt idx="0">
                <c:v>2017</c:v>
              </c:pt>
              <c:pt idx="1">
                <c:v>2018</c:v>
              </c:pt>
              <c:pt idx="2">
                <c:v>2019</c:v>
              </c:pt>
              <c:pt idx="3">
                <c:v>2020</c:v>
              </c:pt>
              <c:pt idx="4">
                <c:v>2021</c:v>
              </c:pt>
              <c:pt idx="5">
                <c:v>2022</c:v>
              </c:pt>
              <c:pt idx="6">
                <c:v>2023</c:v>
              </c:pt>
            </c:numLit>
          </c:cat>
          <c:val>
            <c:numLit>
              <c:formatCode>General</c:formatCode>
              <c:ptCount val="7"/>
              <c:pt idx="0">
                <c:v>135263</c:v>
              </c:pt>
              <c:pt idx="1">
                <c:v>99154</c:v>
              </c:pt>
              <c:pt idx="2">
                <c:v>58772</c:v>
              </c:pt>
              <c:pt idx="3">
                <c:v>53422</c:v>
              </c:pt>
              <c:pt idx="4">
                <c:v>43753</c:v>
              </c:pt>
              <c:pt idx="5">
                <c:v>55000</c:v>
              </c:pt>
              <c:pt idx="6">
                <c:v>48800</c:v>
              </c:pt>
            </c:numLit>
          </c:val>
          <c:extLst>
            <c:ext xmlns:c16="http://schemas.microsoft.com/office/drawing/2014/chart" uri="{C3380CC4-5D6E-409C-BE32-E72D297353CC}">
              <c16:uniqueId val="{00000001-CF36-4865-8025-66C6DE7F5A40}"/>
            </c:ext>
          </c:extLst>
        </c:ser>
        <c:ser>
          <c:idx val="2"/>
          <c:order val="2"/>
          <c:tx>
            <c:v>Pomigliano</c:v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7"/>
              <c:pt idx="0">
                <c:v>2017</c:v>
              </c:pt>
              <c:pt idx="1">
                <c:v>2018</c:v>
              </c:pt>
              <c:pt idx="2">
                <c:v>2019</c:v>
              </c:pt>
              <c:pt idx="3">
                <c:v>2020</c:v>
              </c:pt>
              <c:pt idx="4">
                <c:v>2021</c:v>
              </c:pt>
              <c:pt idx="5">
                <c:v>2022</c:v>
              </c:pt>
              <c:pt idx="6">
                <c:v>2023</c:v>
              </c:pt>
            </c:numLit>
          </c:cat>
          <c:val>
            <c:numLit>
              <c:formatCode>General</c:formatCode>
              <c:ptCount val="7"/>
              <c:pt idx="0">
                <c:v>204444</c:v>
              </c:pt>
              <c:pt idx="1">
                <c:v>183589</c:v>
              </c:pt>
              <c:pt idx="2">
                <c:v>198674</c:v>
              </c:pt>
              <c:pt idx="3">
                <c:v>140478</c:v>
              </c:pt>
              <c:pt idx="4">
                <c:v>123000</c:v>
              </c:pt>
              <c:pt idx="5">
                <c:v>165000</c:v>
              </c:pt>
              <c:pt idx="6">
                <c:v>215000</c:v>
              </c:pt>
            </c:numLit>
          </c:val>
          <c:extLst>
            <c:ext xmlns:c16="http://schemas.microsoft.com/office/drawing/2014/chart" uri="{C3380CC4-5D6E-409C-BE32-E72D297353CC}">
              <c16:uniqueId val="{00000002-CF36-4865-8025-66C6DE7F5A40}"/>
            </c:ext>
          </c:extLst>
        </c:ser>
        <c:ser>
          <c:idx val="3"/>
          <c:order val="3"/>
          <c:tx>
            <c:v>Melfi</c:v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7"/>
              <c:pt idx="0">
                <c:v>2017</c:v>
              </c:pt>
              <c:pt idx="1">
                <c:v>2018</c:v>
              </c:pt>
              <c:pt idx="2">
                <c:v>2019</c:v>
              </c:pt>
              <c:pt idx="3">
                <c:v>2020</c:v>
              </c:pt>
              <c:pt idx="4">
                <c:v>2021</c:v>
              </c:pt>
              <c:pt idx="5">
                <c:v>2022</c:v>
              </c:pt>
              <c:pt idx="6">
                <c:v>2023</c:v>
              </c:pt>
            </c:numLit>
          </c:cat>
          <c:val>
            <c:numLit>
              <c:formatCode>General</c:formatCode>
              <c:ptCount val="7"/>
              <c:pt idx="0">
                <c:v>330536</c:v>
              </c:pt>
              <c:pt idx="1">
                <c:v>339865</c:v>
              </c:pt>
              <c:pt idx="2">
                <c:v>248100</c:v>
              </c:pt>
              <c:pt idx="3">
                <c:v>229848</c:v>
              </c:pt>
              <c:pt idx="4">
                <c:v>163646</c:v>
              </c:pt>
              <c:pt idx="5">
                <c:v>163793</c:v>
              </c:pt>
              <c:pt idx="6">
                <c:v>170120</c:v>
              </c:pt>
            </c:numLit>
          </c:val>
          <c:extLst>
            <c:ext xmlns:c16="http://schemas.microsoft.com/office/drawing/2014/chart" uri="{C3380CC4-5D6E-409C-BE32-E72D297353CC}">
              <c16:uniqueId val="{00000003-CF36-4865-8025-66C6DE7F5A40}"/>
            </c:ext>
          </c:extLst>
        </c:ser>
        <c:ser>
          <c:idx val="4"/>
          <c:order val="4"/>
          <c:tx>
            <c:v>Atessa</c:v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7"/>
              <c:pt idx="0">
                <c:v>2017</c:v>
              </c:pt>
              <c:pt idx="1">
                <c:v>2018</c:v>
              </c:pt>
              <c:pt idx="2">
                <c:v>2019</c:v>
              </c:pt>
              <c:pt idx="3">
                <c:v>2020</c:v>
              </c:pt>
              <c:pt idx="4">
                <c:v>2021</c:v>
              </c:pt>
              <c:pt idx="5">
                <c:v>2022</c:v>
              </c:pt>
              <c:pt idx="6">
                <c:v>2023</c:v>
              </c:pt>
            </c:numLit>
          </c:cat>
          <c:val>
            <c:numLit>
              <c:formatCode>General</c:formatCode>
              <c:ptCount val="7"/>
              <c:pt idx="0">
                <c:v>292000</c:v>
              </c:pt>
              <c:pt idx="1">
                <c:v>297007</c:v>
              </c:pt>
              <c:pt idx="2">
                <c:v>293216</c:v>
              </c:pt>
              <c:pt idx="3">
                <c:v>257026</c:v>
              </c:pt>
              <c:pt idx="4">
                <c:v>265048</c:v>
              </c:pt>
              <c:pt idx="5">
                <c:v>206000</c:v>
              </c:pt>
              <c:pt idx="6">
                <c:v>230280</c:v>
              </c:pt>
            </c:numLit>
          </c:val>
          <c:extLst>
            <c:ext xmlns:c16="http://schemas.microsoft.com/office/drawing/2014/chart" uri="{C3380CC4-5D6E-409C-BE32-E72D297353CC}">
              <c16:uniqueId val="{00000004-CF36-4865-8025-66C6DE7F5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784158255"/>
        <c:axId val="784157295"/>
      </c:barChart>
      <c:lineChart>
        <c:grouping val="standard"/>
        <c:varyColors val="0"/>
        <c:ser>
          <c:idx val="5"/>
          <c:order val="5"/>
          <c:tx>
            <c:v>Quota MZ</c:v>
          </c:tx>
          <c:spPr>
            <a:ln w="28575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7"/>
              <c:pt idx="0">
                <c:v>2017</c:v>
              </c:pt>
              <c:pt idx="1">
                <c:v>2018</c:v>
              </c:pt>
              <c:pt idx="2">
                <c:v>2019</c:v>
              </c:pt>
              <c:pt idx="3">
                <c:v>2020</c:v>
              </c:pt>
              <c:pt idx="4">
                <c:v>2021</c:v>
              </c:pt>
              <c:pt idx="5">
                <c:v>2022</c:v>
              </c:pt>
              <c:pt idx="6">
                <c:v>2023</c:v>
              </c:pt>
            </c:numLit>
          </c:cat>
          <c:val>
            <c:numLit>
              <c:formatCode>General</c:formatCode>
              <c:ptCount val="7"/>
              <c:pt idx="0">
                <c:v>0.79866416084152458</c:v>
              </c:pt>
              <c:pt idx="1">
                <c:v>0.85063030502844383</c:v>
              </c:pt>
              <c:pt idx="2">
                <c:v>0.90366109808518957</c:v>
              </c:pt>
              <c:pt idx="3">
                <c:v>0.87419248755636558</c:v>
              </c:pt>
              <c:pt idx="4">
                <c:v>0.81905477349185096</c:v>
              </c:pt>
              <c:pt idx="5">
                <c:v>0.77986242860038524</c:v>
              </c:pt>
              <c:pt idx="6">
                <c:v>0.81902196480095402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F36-4865-8025-66C6DE7F5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56335"/>
        <c:axId val="784160175"/>
      </c:lineChart>
      <c:catAx>
        <c:axId val="7841582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rlow Condensed" panose="00000506000000000000" pitchFamily="2" charset="0"/>
                <a:ea typeface="+mn-ea"/>
                <a:cs typeface="+mn-cs"/>
              </a:defRPr>
            </a:pPr>
            <a:endParaRPr lang="it-IT"/>
          </a:p>
        </c:txPr>
        <c:crossAx val="784157295"/>
        <c:crosses val="autoZero"/>
        <c:auto val="1"/>
        <c:lblAlgn val="ctr"/>
        <c:lblOffset val="100"/>
        <c:noMultiLvlLbl val="0"/>
      </c:catAx>
      <c:valAx>
        <c:axId val="7841572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rlow Condensed" panose="00000506000000000000" pitchFamily="2" charset="0"/>
                <a:ea typeface="+mn-ea"/>
                <a:cs typeface="+mn-cs"/>
              </a:defRPr>
            </a:pPr>
            <a:endParaRPr lang="it-IT"/>
          </a:p>
        </c:txPr>
        <c:crossAx val="784158255"/>
        <c:crosses val="autoZero"/>
        <c:crossBetween val="between"/>
      </c:valAx>
      <c:valAx>
        <c:axId val="784160175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Barlow Condensed" panose="00000506000000000000" pitchFamily="2" charset="0"/>
                    <a:ea typeface="+mn-ea"/>
                    <a:cs typeface="+mn-cs"/>
                  </a:defRPr>
                </a:pPr>
                <a:r>
                  <a:rPr lang="en-US" sz="900">
                    <a:latin typeface="Barlow Condensed" panose="00000506000000000000" pitchFamily="2" charset="0"/>
                  </a:rPr>
                  <a:t>Quota Mezzogiorno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Barlow Condensed" panose="00000506000000000000" pitchFamily="2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rlow Condensed" panose="00000506000000000000" pitchFamily="2" charset="0"/>
                <a:ea typeface="+mn-ea"/>
                <a:cs typeface="+mn-cs"/>
              </a:defRPr>
            </a:pPr>
            <a:endParaRPr lang="it-IT"/>
          </a:p>
        </c:txPr>
        <c:crossAx val="784156335"/>
        <c:crosses val="max"/>
        <c:crossBetween val="between"/>
      </c:valAx>
      <c:catAx>
        <c:axId val="78415633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416017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654081062119611"/>
          <c:y val="0.84454394917373521"/>
          <c:w val="0.78571512516159359"/>
          <c:h val="5.9699458168587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arlow Condensed Medium" panose="00000606000000000000" pitchFamily="2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Barlow Condensed" panose="00000506000000000000" pitchFamily="2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601980</xdr:colOff>
      <xdr:row>2</xdr:row>
      <xdr:rowOff>0</xdr:rowOff>
    </xdr:from>
    <xdr:to>
      <xdr:col>8</xdr:col>
      <xdr:colOff>373380</xdr:colOff>
      <xdr:row>17</xdr:row>
      <xdr:rowOff>53340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6055A9E-8981-4017-8856-989762051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1</xdr:row>
      <xdr:rowOff>88900</xdr:rowOff>
    </xdr:from>
    <xdr:to>
      <xdr:col>12</xdr:col>
      <xdr:colOff>15240</xdr:colOff>
      <xdr:row>20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4C8B1A2-A4D8-4A86-82C7-A59325758D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547370</xdr:colOff>
      <xdr:row>18</xdr:row>
      <xdr:rowOff>137160</xdr:rowOff>
    </xdr:from>
    <xdr:to>
      <xdr:col>7</xdr:col>
      <xdr:colOff>204470</xdr:colOff>
      <xdr:row>19</xdr:row>
      <xdr:rowOff>121920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A537664-26A6-4150-B4A1-BC112589BECF}"/>
            </a:ext>
          </a:extLst>
        </xdr:cNvPr>
        <xdr:cNvSpPr txBox="1"/>
      </xdr:nvSpPr>
      <xdr:spPr>
        <a:xfrm>
          <a:off x="1766570" y="3528060"/>
          <a:ext cx="2705100" cy="1689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Barlow Condensed" panose="00000506000000000000" pitchFamily="2" charset="0"/>
            </a:rPr>
            <a:t>Fonte: Elaborazioni Svimez su dati Oica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116205</xdr:colOff>
      <xdr:row>2</xdr:row>
      <xdr:rowOff>0</xdr:rowOff>
    </xdr:from>
    <xdr:to>
      <xdr:col>17</xdr:col>
      <xdr:colOff>512445</xdr:colOff>
      <xdr:row>20</xdr:row>
      <xdr:rowOff>72390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D388C95-4442-457E-BA17-44D0068491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45720</xdr:colOff>
      <xdr:row>21</xdr:row>
      <xdr:rowOff>15240</xdr:rowOff>
    </xdr:from>
    <xdr:to>
      <xdr:col>12</xdr:col>
      <xdr:colOff>76200</xdr:colOff>
      <xdr:row>22</xdr:row>
      <xdr:rowOff>30480</xdr:rowOff>
    </xdr:to>
    <xdr:sp macro="" textlink="">
      <xdr:nvSpPr>
        <xdr:cNvPr id="3" name="CasellaDiTesto 1">
          <a:extLst>
            <a:ext uri="{FF2B5EF4-FFF2-40B4-BE49-F238E27FC236}">
              <a16:creationId xmlns:a16="http://schemas.microsoft.com/office/drawing/2014/main" id="{293609F7-EF11-4EF2-98A8-22AE5E081170}"/>
            </a:ext>
          </a:extLst>
        </xdr:cNvPr>
        <xdr:cNvSpPr txBox="1"/>
      </xdr:nvSpPr>
      <xdr:spPr>
        <a:xfrm>
          <a:off x="6856095" y="4015740"/>
          <a:ext cx="1859280" cy="20574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it-IT" sz="900">
              <a:solidFill>
                <a:schemeClr val="tx1">
                  <a:lumMod val="75000"/>
                  <a:lumOff val="25000"/>
                </a:schemeClr>
              </a:solidFill>
              <a:latin typeface="Barlow Condensed" panose="00000506000000000000" pitchFamily="2" charset="0"/>
            </a:rPr>
            <a:t>Fonte: Elaborazioni</a:t>
          </a:r>
          <a:r>
            <a:rPr lang="it-IT" sz="900" baseline="0">
              <a:solidFill>
                <a:schemeClr val="tx1">
                  <a:lumMod val="75000"/>
                  <a:lumOff val="25000"/>
                </a:schemeClr>
              </a:solidFill>
              <a:latin typeface="Barlow Condensed" panose="00000506000000000000" pitchFamily="2" charset="0"/>
            </a:rPr>
            <a:t> Svimez su dati Oica</a:t>
          </a:r>
          <a:endParaRPr lang="it-IT" sz="900">
            <a:solidFill>
              <a:schemeClr val="tx1">
                <a:lumMod val="75000"/>
                <a:lumOff val="25000"/>
              </a:schemeClr>
            </a:solidFill>
            <a:latin typeface="Barlow Condensed" panose="00000506000000000000" pitchFamily="2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2</xdr:row>
      <xdr:rowOff>0</xdr:rowOff>
    </xdr:from>
    <xdr:to>
      <xdr:col>5</xdr:col>
      <xdr:colOff>342333</xdr:colOff>
      <xdr:row>17</xdr:row>
      <xdr:rowOff>136800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9928C03-531A-4A4A-9B72-E6BD1675FE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346467</xdr:colOff>
      <xdr:row>2</xdr:row>
      <xdr:rowOff>0</xdr:rowOff>
    </xdr:from>
    <xdr:to>
      <xdr:col>10</xdr:col>
      <xdr:colOff>536400</xdr:colOff>
      <xdr:row>17</xdr:row>
      <xdr:rowOff>136800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75D7E2A4-224A-46A2-9DA3-3A79BC9518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129540</xdr:colOff>
      <xdr:row>28</xdr:row>
      <xdr:rowOff>91440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C1EF0CB-4DCE-44D5-B5A2-A094C69411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0.02578</cdr:x>
      <cdr:y>0.92999</cdr:y>
    </cdr:from>
    <cdr:to>
      <cdr:x>0.52782</cdr:x>
      <cdr:y>0.98833</cdr:y>
    </cdr:to>
    <cdr:sp macro="" textlink="">
      <cdr:nvSpPr>
        <cdr:cNvPr id="2" name="CasellaDiTesto 1">
          <a:extLst xmlns:a="http://schemas.openxmlformats.org/drawingml/2006/main">
            <a:ext uri="{FF2B5EF4-FFF2-40B4-BE49-F238E27FC236}">
              <a16:creationId xmlns:a16="http://schemas.microsoft.com/office/drawing/2014/main" id="{88420908-E037-9E0B-8402-CD8B5C3E2B36}"/>
            </a:ext>
          </a:extLst>
        </cdr:cNvPr>
        <cdr:cNvSpPr txBox="1"/>
      </cdr:nvSpPr>
      <cdr:spPr>
        <a:xfrm xmlns:a="http://schemas.openxmlformats.org/drawingml/2006/main">
          <a:off x="144780" y="3036570"/>
          <a:ext cx="281940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</cdr:x>
      <cdr:y>0.93562</cdr:y>
    </cdr:from>
    <cdr:to>
      <cdr:x>1</cdr:x>
      <cdr:y>1</cdr:y>
    </cdr:to>
    <cdr:sp macro="" textlink="">
      <cdr:nvSpPr>
        <cdr:cNvPr id="3" name="CasellaDiTesto 2">
          <a:extLst xmlns:a="http://schemas.openxmlformats.org/drawingml/2006/main">
            <a:ext uri="{FF2B5EF4-FFF2-40B4-BE49-F238E27FC236}">
              <a16:creationId xmlns:a16="http://schemas.microsoft.com/office/drawing/2014/main" id="{1D61FCF0-BA7E-6C59-E73E-83AB199AA9D1}"/>
            </a:ext>
          </a:extLst>
        </cdr:cNvPr>
        <cdr:cNvSpPr txBox="1"/>
      </cdr:nvSpPr>
      <cdr:spPr>
        <a:xfrm xmlns:a="http://schemas.openxmlformats.org/drawingml/2006/main">
          <a:off x="0" y="3322320"/>
          <a:ext cx="56159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900">
              <a:latin typeface="Barlow Condensed" panose="00000506000000000000" pitchFamily="2" charset="0"/>
            </a:rPr>
            <a:t>Fonte: Svimez su dati Fim.</a:t>
          </a:r>
        </a:p>
      </cdr:txBody>
    </cdr:sp>
  </cdr:relSizeAnchor>
</c:userShape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A0B7D-37AA-433B-A304-73FCD90C86E4}">
  <dimension ref="A1:E15"/>
  <sheetViews>
    <sheetView workbookViewId="0">
      <selection activeCell="H11" sqref="H11"/>
    </sheetView>
  </sheetViews>
  <sheetFormatPr defaultColWidth="8.85546875" defaultRowHeight="17.25" x14ac:dyDescent="0.3"/>
  <cols>
    <col min="1" max="1" width="14.42578125" style="1" bestFit="1" customWidth="1"/>
    <col min="2" max="2" width="16" style="1" bestFit="1" customWidth="1"/>
    <col min="3" max="3" width="12.140625" style="1" bestFit="1" customWidth="1"/>
    <col min="4" max="4" width="16.5703125" style="1" bestFit="1" customWidth="1"/>
    <col min="5" max="5" width="23" style="1" bestFit="1" customWidth="1"/>
    <col min="6" max="16384" width="8.85546875" style="1"/>
  </cols>
  <sheetData>
    <row r="1" spans="1:5" x14ac:dyDescent="0.3">
      <c r="A1" s="1" t="s">
        <v>0</v>
      </c>
    </row>
    <row r="3" spans="1:5" x14ac:dyDescent="0.3">
      <c r="A3" s="52"/>
      <c r="B3" s="52" t="s">
        <v>1</v>
      </c>
      <c r="C3" s="52" t="s">
        <v>2</v>
      </c>
      <c r="D3" s="52" t="s">
        <v>3</v>
      </c>
      <c r="E3" s="52" t="s">
        <v>4</v>
      </c>
    </row>
    <row r="4" spans="1:5" x14ac:dyDescent="0.3">
      <c r="A4" s="2" t="s">
        <v>5</v>
      </c>
      <c r="B4" s="3">
        <v>878850</v>
      </c>
      <c r="C4" s="4">
        <v>7.3379731514084511E-3</v>
      </c>
      <c r="D4" s="4">
        <v>0.3622570635503462</v>
      </c>
      <c r="E4" s="4">
        <v>0.10928789828496902</v>
      </c>
    </row>
    <row r="5" spans="1:5" x14ac:dyDescent="0.3">
      <c r="A5" s="2" t="s">
        <v>6</v>
      </c>
      <c r="B5" s="3">
        <v>216627</v>
      </c>
      <c r="C5" s="4">
        <v>-4.1091585144526578E-2</v>
      </c>
      <c r="D5" s="4">
        <v>8.9292440013336583E-2</v>
      </c>
      <c r="E5" s="4">
        <v>6.7303411385410655E-2</v>
      </c>
    </row>
    <row r="6" spans="1:5" x14ac:dyDescent="0.3">
      <c r="A6" s="2" t="s">
        <v>7</v>
      </c>
      <c r="B6" s="3">
        <v>212312</v>
      </c>
      <c r="C6" s="4">
        <v>5.1890008332702072E-3</v>
      </c>
      <c r="D6" s="4">
        <v>8.7513821103147413E-2</v>
      </c>
      <c r="E6" s="4">
        <v>7.2974571706783231E-2</v>
      </c>
    </row>
    <row r="7" spans="1:5" x14ac:dyDescent="0.3">
      <c r="A7" s="2" t="s">
        <v>8</v>
      </c>
      <c r="B7" s="3">
        <v>172064</v>
      </c>
      <c r="C7" s="4">
        <v>-2.3179503482886454E-2</v>
      </c>
      <c r="D7" s="4">
        <v>7.0923820199950818E-2</v>
      </c>
      <c r="E7" s="4">
        <v>0.13371443314511477</v>
      </c>
    </row>
    <row r="8" spans="1:5" x14ac:dyDescent="0.3">
      <c r="A8" s="2" t="s">
        <v>9</v>
      </c>
      <c r="B8" s="3">
        <v>168370</v>
      </c>
      <c r="C8" s="4">
        <v>-1.2516238484764001E-3</v>
      </c>
      <c r="D8" s="4">
        <v>6.9401174022838699E-2</v>
      </c>
      <c r="E8" s="4">
        <v>4.37218607226195E-2</v>
      </c>
    </row>
    <row r="9" spans="1:5" x14ac:dyDescent="0.3">
      <c r="A9" s="2" t="s">
        <v>10</v>
      </c>
      <c r="B9" s="3">
        <v>160449</v>
      </c>
      <c r="C9" s="4">
        <v>-4.1712207270968089E-2</v>
      </c>
      <c r="D9" s="4">
        <v>6.6136182044250438E-2</v>
      </c>
      <c r="E9" s="4">
        <v>0.14329462702082854</v>
      </c>
    </row>
    <row r="10" spans="1:5" x14ac:dyDescent="0.3">
      <c r="A10" s="2" t="s">
        <v>11</v>
      </c>
      <c r="B10" s="3">
        <v>153060</v>
      </c>
      <c r="C10" s="4">
        <v>-2.718987148686268E-2</v>
      </c>
      <c r="D10" s="4">
        <v>6.3090477495609032E-2</v>
      </c>
      <c r="E10" s="4">
        <v>7.2187897938970902E-2</v>
      </c>
    </row>
    <row r="11" spans="1:5" x14ac:dyDescent="0.3">
      <c r="A11" s="2" t="s">
        <v>12</v>
      </c>
      <c r="B11" s="3">
        <v>97377</v>
      </c>
      <c r="C11" s="4">
        <v>5.5867652525920112E-3</v>
      </c>
      <c r="D11" s="4">
        <v>4.0138255763033585E-2</v>
      </c>
      <c r="E11" s="4">
        <v>0.12393409323470567</v>
      </c>
    </row>
    <row r="12" spans="1:5" x14ac:dyDescent="0.3">
      <c r="A12" s="2" t="s">
        <v>13</v>
      </c>
      <c r="B12" s="3">
        <v>84650</v>
      </c>
      <c r="C12" s="4">
        <v>-7.7524955320169134E-2</v>
      </c>
      <c r="D12" s="4">
        <v>3.4892257415414241E-2</v>
      </c>
      <c r="E12" s="4">
        <v>0.14500424820479088</v>
      </c>
    </row>
    <row r="13" spans="1:5" x14ac:dyDescent="0.3">
      <c r="A13" s="2" t="s">
        <v>14</v>
      </c>
      <c r="B13" s="3">
        <v>75776</v>
      </c>
      <c r="C13" s="4">
        <v>-2.2560464366333442E-2</v>
      </c>
      <c r="D13" s="4">
        <v>3.1234444157240752E-2</v>
      </c>
      <c r="E13" s="4">
        <v>0.1531803066597936</v>
      </c>
    </row>
    <row r="14" spans="1:5" x14ac:dyDescent="0.3">
      <c r="A14" s="53" t="s">
        <v>15</v>
      </c>
      <c r="B14" s="57">
        <v>2426039.6509227986</v>
      </c>
      <c r="C14" s="54">
        <v>-1.1023825977770596E-2</v>
      </c>
      <c r="D14" s="55"/>
      <c r="E14" s="56">
        <v>8.0847703675241162E-2</v>
      </c>
    </row>
    <row r="15" spans="1:5" x14ac:dyDescent="0.3">
      <c r="A15" s="1" t="s">
        <v>16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994A1-39F1-438E-A5C9-4B2270801E3A}">
  <dimension ref="A1:E12"/>
  <sheetViews>
    <sheetView workbookViewId="0">
      <selection activeCell="K22" sqref="K22"/>
    </sheetView>
  </sheetViews>
  <sheetFormatPr defaultRowHeight="15" x14ac:dyDescent="0.25"/>
  <cols>
    <col min="1" max="1" width="16.7109375" customWidth="1"/>
    <col min="2" max="2" width="20.7109375" bestFit="1" customWidth="1"/>
    <col min="3" max="3" width="12.28515625" customWidth="1"/>
    <col min="4" max="4" width="11.28515625" customWidth="1"/>
    <col min="5" max="5" width="7.85546875" customWidth="1"/>
  </cols>
  <sheetData>
    <row r="1" spans="1:5" ht="17.25" x14ac:dyDescent="0.3">
      <c r="A1" s="14" t="s">
        <v>107</v>
      </c>
    </row>
    <row r="2" spans="1:5" ht="17.25" x14ac:dyDescent="0.3">
      <c r="A2" s="72" t="s">
        <v>79</v>
      </c>
      <c r="B2" s="72" t="s">
        <v>75</v>
      </c>
      <c r="C2" s="72">
        <v>2023</v>
      </c>
      <c r="D2" s="74">
        <v>20.239999999999998</v>
      </c>
      <c r="E2" s="74" t="s">
        <v>80</v>
      </c>
    </row>
    <row r="3" spans="1:5" ht="17.25" x14ac:dyDescent="0.3">
      <c r="A3" s="14" t="s">
        <v>41</v>
      </c>
      <c r="B3" s="14" t="s">
        <v>52</v>
      </c>
      <c r="C3" s="37">
        <v>70365</v>
      </c>
      <c r="D3" s="37">
        <v>22240</v>
      </c>
      <c r="E3" s="38">
        <v>-0.68393377389327081</v>
      </c>
    </row>
    <row r="4" spans="1:5" ht="17.25" x14ac:dyDescent="0.3">
      <c r="A4" s="14" t="s">
        <v>81</v>
      </c>
      <c r="B4" s="14" t="s">
        <v>60</v>
      </c>
      <c r="C4" s="37">
        <v>910</v>
      </c>
      <c r="D4" s="37">
        <v>220</v>
      </c>
      <c r="E4" s="38">
        <v>-0.75824175824175821</v>
      </c>
    </row>
    <row r="5" spans="1:5" ht="17.25" x14ac:dyDescent="0.3">
      <c r="A5" s="36" t="s">
        <v>42</v>
      </c>
      <c r="B5" s="36" t="s">
        <v>64</v>
      </c>
      <c r="C5" s="39">
        <v>37686.424474187377</v>
      </c>
      <c r="D5" s="39">
        <v>19710</v>
      </c>
      <c r="E5" s="40">
        <v>-0.47699999999999998</v>
      </c>
    </row>
    <row r="6" spans="1:5" ht="17.25" x14ac:dyDescent="0.3">
      <c r="A6" s="14" t="s">
        <v>43</v>
      </c>
      <c r="B6" s="14" t="s">
        <v>67</v>
      </c>
      <c r="C6" s="37">
        <v>149513.22751322752</v>
      </c>
      <c r="D6" s="37">
        <v>141290</v>
      </c>
      <c r="E6" s="38">
        <v>-5.5E-2</v>
      </c>
    </row>
    <row r="7" spans="1:5" ht="17.25" x14ac:dyDescent="0.3">
      <c r="A7" s="14" t="s">
        <v>44</v>
      </c>
      <c r="B7" s="14" t="s">
        <v>69</v>
      </c>
      <c r="C7" s="37">
        <v>142362.20472440944</v>
      </c>
      <c r="D7" s="37">
        <v>54240</v>
      </c>
      <c r="E7" s="38">
        <v>-0.61899999999999999</v>
      </c>
    </row>
    <row r="8" spans="1:5" ht="17.25" x14ac:dyDescent="0.3">
      <c r="A8" s="14" t="s">
        <v>45</v>
      </c>
      <c r="B8" s="14" t="s">
        <v>65</v>
      </c>
      <c r="C8" s="37">
        <v>166926.50334075725</v>
      </c>
      <c r="D8" s="37">
        <v>149900</v>
      </c>
      <c r="E8" s="38">
        <v>-0.10199999999999999</v>
      </c>
    </row>
    <row r="9" spans="1:5" ht="17.25" x14ac:dyDescent="0.3">
      <c r="A9" s="41" t="s">
        <v>82</v>
      </c>
      <c r="B9" s="41"/>
      <c r="C9" s="42">
        <v>458801.93557839422</v>
      </c>
      <c r="D9" s="42">
        <v>345430</v>
      </c>
      <c r="E9" s="43">
        <v>-0.24710430969623201</v>
      </c>
    </row>
    <row r="10" spans="1:5" ht="17.25" x14ac:dyDescent="0.3">
      <c r="A10" s="36" t="s">
        <v>83</v>
      </c>
      <c r="B10" s="36"/>
      <c r="C10" s="39">
        <v>567763.36005258153</v>
      </c>
      <c r="D10" s="39">
        <v>387600</v>
      </c>
      <c r="E10" s="75">
        <v>-0.31732121642350486</v>
      </c>
    </row>
    <row r="11" spans="1:5" ht="17.25" x14ac:dyDescent="0.3">
      <c r="A11" s="14" t="s">
        <v>106</v>
      </c>
    </row>
    <row r="12" spans="1:5" x14ac:dyDescent="0.25">
      <c r="C12" s="12"/>
      <c r="D12" s="1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35AC4-F8F2-44D1-BA5E-DABCCB43CEE8}">
  <dimension ref="A1:G17"/>
  <sheetViews>
    <sheetView workbookViewId="0">
      <selection activeCell="M6" sqref="M6"/>
    </sheetView>
  </sheetViews>
  <sheetFormatPr defaultRowHeight="15" x14ac:dyDescent="0.25"/>
  <cols>
    <col min="1" max="1" width="15.85546875" style="79" customWidth="1"/>
    <col min="5" max="6" width="12.42578125" bestFit="1" customWidth="1"/>
  </cols>
  <sheetData>
    <row r="1" spans="1:7" s="45" customFormat="1" x14ac:dyDescent="0.25">
      <c r="A1" s="44" t="s">
        <v>118</v>
      </c>
    </row>
    <row r="3" spans="1:7" x14ac:dyDescent="0.25">
      <c r="A3" s="78" t="s">
        <v>84</v>
      </c>
      <c r="B3" s="77" t="s">
        <v>85</v>
      </c>
      <c r="C3" s="77" t="s">
        <v>86</v>
      </c>
      <c r="D3" s="76" t="s">
        <v>87</v>
      </c>
      <c r="E3" s="76" t="s">
        <v>88</v>
      </c>
      <c r="F3" s="76" t="s">
        <v>89</v>
      </c>
      <c r="G3" s="76" t="s">
        <v>87</v>
      </c>
    </row>
    <row r="4" spans="1:7" x14ac:dyDescent="0.25">
      <c r="A4" s="79" t="s">
        <v>90</v>
      </c>
      <c r="B4" s="46">
        <v>4756</v>
      </c>
      <c r="C4" s="46">
        <v>8547</v>
      </c>
      <c r="D4" s="47">
        <v>-44.4</v>
      </c>
      <c r="E4" s="46">
        <v>110595</v>
      </c>
      <c r="F4" s="46">
        <v>116590</v>
      </c>
      <c r="G4" s="47">
        <v>-5.0999999999999996</v>
      </c>
    </row>
    <row r="5" spans="1:7" x14ac:dyDescent="0.25">
      <c r="A5" s="79" t="s">
        <v>91</v>
      </c>
      <c r="B5" s="46">
        <v>5941</v>
      </c>
      <c r="C5" s="46">
        <v>4885</v>
      </c>
      <c r="D5" s="47">
        <v>21.6</v>
      </c>
      <c r="E5" s="46">
        <v>82148</v>
      </c>
      <c r="F5" s="46">
        <v>61219</v>
      </c>
      <c r="G5" s="47">
        <v>34.200000000000003</v>
      </c>
    </row>
    <row r="6" spans="1:7" x14ac:dyDescent="0.25">
      <c r="A6" s="79" t="s">
        <v>92</v>
      </c>
      <c r="B6" s="46">
        <v>5148</v>
      </c>
      <c r="C6" s="46">
        <v>5567</v>
      </c>
      <c r="D6" s="47">
        <v>-7.5</v>
      </c>
      <c r="E6" s="46">
        <v>79625</v>
      </c>
      <c r="F6" s="46">
        <v>83058</v>
      </c>
      <c r="G6" s="47">
        <v>-4.0999999999999996</v>
      </c>
    </row>
    <row r="7" spans="1:7" x14ac:dyDescent="0.25">
      <c r="A7" s="79" t="s">
        <v>93</v>
      </c>
      <c r="B7" s="46">
        <v>4941</v>
      </c>
      <c r="C7" s="46">
        <v>4257</v>
      </c>
      <c r="D7" s="47">
        <v>16.100000000000001</v>
      </c>
      <c r="E7" s="46">
        <v>66667</v>
      </c>
      <c r="F7" s="46">
        <v>58049</v>
      </c>
      <c r="G7" s="47">
        <v>14.8</v>
      </c>
    </row>
    <row r="8" spans="1:7" x14ac:dyDescent="0.25">
      <c r="A8" s="79" t="s">
        <v>94</v>
      </c>
      <c r="B8" s="46">
        <v>4126</v>
      </c>
      <c r="C8" s="46">
        <v>3367</v>
      </c>
      <c r="D8" s="47">
        <v>22.5</v>
      </c>
      <c r="E8" s="46">
        <v>58624</v>
      </c>
      <c r="F8" s="46">
        <v>50816</v>
      </c>
      <c r="G8" s="47">
        <v>15.4</v>
      </c>
    </row>
    <row r="9" spans="1:7" x14ac:dyDescent="0.25">
      <c r="A9" s="79" t="s">
        <v>95</v>
      </c>
      <c r="B9" s="46">
        <v>3648</v>
      </c>
      <c r="C9" s="46">
        <v>3859</v>
      </c>
      <c r="D9" s="47">
        <v>-5.5</v>
      </c>
      <c r="E9" s="46">
        <v>53795</v>
      </c>
      <c r="F9" s="46">
        <v>57555</v>
      </c>
      <c r="G9" s="47">
        <v>-6.5</v>
      </c>
    </row>
    <row r="10" spans="1:7" x14ac:dyDescent="0.25">
      <c r="A10" s="79" t="s">
        <v>96</v>
      </c>
      <c r="B10" s="46">
        <v>3639</v>
      </c>
      <c r="C10" s="46">
        <v>3529</v>
      </c>
      <c r="D10" s="47">
        <v>3.1</v>
      </c>
      <c r="E10" s="46">
        <v>48461</v>
      </c>
      <c r="F10" s="46">
        <v>45883</v>
      </c>
      <c r="G10" s="47">
        <v>5.6</v>
      </c>
    </row>
    <row r="11" spans="1:7" x14ac:dyDescent="0.25">
      <c r="A11" s="79" t="s">
        <v>97</v>
      </c>
      <c r="B11" s="46">
        <v>3139</v>
      </c>
      <c r="C11" s="46">
        <v>3381</v>
      </c>
      <c r="D11" s="47">
        <v>-7.2</v>
      </c>
      <c r="E11" s="46">
        <v>47761</v>
      </c>
      <c r="F11" s="46">
        <v>48798</v>
      </c>
      <c r="G11" s="47">
        <v>-2.1</v>
      </c>
    </row>
    <row r="12" spans="1:7" x14ac:dyDescent="0.25">
      <c r="A12" s="79" t="s">
        <v>98</v>
      </c>
      <c r="B12" s="46">
        <v>3609</v>
      </c>
      <c r="C12" s="46">
        <v>3955</v>
      </c>
      <c r="D12" s="47">
        <v>-8.6999999999999993</v>
      </c>
      <c r="E12" s="46">
        <v>47454</v>
      </c>
      <c r="F12" s="46">
        <v>56550</v>
      </c>
      <c r="G12" s="47">
        <v>-16.100000000000001</v>
      </c>
    </row>
    <row r="13" spans="1:7" x14ac:dyDescent="0.25">
      <c r="A13" s="79" t="s">
        <v>99</v>
      </c>
      <c r="B13" s="46">
        <v>3809</v>
      </c>
      <c r="C13" s="46">
        <v>2961</v>
      </c>
      <c r="D13" s="47">
        <v>28.6</v>
      </c>
      <c r="E13" s="46">
        <v>47008</v>
      </c>
      <c r="F13" s="46">
        <v>38740</v>
      </c>
      <c r="G13" s="47">
        <v>21.3</v>
      </c>
    </row>
    <row r="14" spans="1:7" x14ac:dyDescent="0.25">
      <c r="A14" s="80" t="s">
        <v>100</v>
      </c>
      <c r="B14" s="48">
        <v>26365</v>
      </c>
      <c r="C14" s="48">
        <v>35479</v>
      </c>
      <c r="D14" s="49">
        <v>-26</v>
      </c>
      <c r="E14" s="48">
        <v>438309</v>
      </c>
      <c r="F14" s="48">
        <v>423349</v>
      </c>
      <c r="G14" s="49">
        <v>4</v>
      </c>
    </row>
    <row r="15" spans="1:7" x14ac:dyDescent="0.25">
      <c r="A15" s="81" t="s">
        <v>83</v>
      </c>
      <c r="B15" s="82">
        <v>69121</v>
      </c>
      <c r="C15" s="82">
        <v>79787</v>
      </c>
      <c r="D15" s="83">
        <v>-0.13368092546404803</v>
      </c>
      <c r="E15" s="82">
        <v>1080447</v>
      </c>
      <c r="F15" s="82">
        <v>1040607</v>
      </c>
      <c r="G15" s="83">
        <v>3.8285346917712453E-2</v>
      </c>
    </row>
    <row r="17" spans="1:1" x14ac:dyDescent="0.25">
      <c r="A17" s="50" t="s">
        <v>105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9C5FB-4720-46F5-9BDC-3A909FADF4E6}">
  <dimension ref="B1:B19"/>
  <sheetViews>
    <sheetView workbookViewId="0">
      <selection activeCell="Q14" sqref="Q14"/>
    </sheetView>
  </sheetViews>
  <sheetFormatPr defaultRowHeight="15" x14ac:dyDescent="0.25"/>
  <sheetData>
    <row r="1" spans="2:2" ht="15.75" x14ac:dyDescent="0.25">
      <c r="B1" s="59" t="s">
        <v>114</v>
      </c>
    </row>
    <row r="19" spans="2:2" x14ac:dyDescent="0.25">
      <c r="B19" s="58" t="s">
        <v>113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B92C3-B8A7-4EDB-87B2-EF1C3431FA94}">
  <dimension ref="D1:D24"/>
  <sheetViews>
    <sheetView workbookViewId="0">
      <selection activeCell="D1" sqref="D1"/>
    </sheetView>
  </sheetViews>
  <sheetFormatPr defaultRowHeight="15" x14ac:dyDescent="0.25"/>
  <sheetData>
    <row r="1" spans="4:4" ht="20.25" x14ac:dyDescent="0.25">
      <c r="D1" s="51" t="s">
        <v>115</v>
      </c>
    </row>
    <row r="22" spans="4:4" x14ac:dyDescent="0.25">
      <c r="D22" t="s">
        <v>112</v>
      </c>
    </row>
    <row r="23" spans="4:4" x14ac:dyDescent="0.25">
      <c r="D23" t="s">
        <v>110</v>
      </c>
    </row>
    <row r="24" spans="4:4" x14ac:dyDescent="0.25">
      <c r="D24" t="s">
        <v>111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00B86-180F-4E3B-9AB3-5905AACAFE51}">
  <dimension ref="A1:E9"/>
  <sheetViews>
    <sheetView workbookViewId="0">
      <selection activeCell="A7" sqref="A7:E7"/>
    </sheetView>
  </sheetViews>
  <sheetFormatPr defaultRowHeight="15" x14ac:dyDescent="0.25"/>
  <cols>
    <col min="1" max="1" width="11.5703125" bestFit="1" customWidth="1"/>
    <col min="2" max="2" width="14.7109375" bestFit="1" customWidth="1"/>
    <col min="3" max="3" width="15.28515625" bestFit="1" customWidth="1"/>
    <col min="4" max="4" width="36.140625" bestFit="1" customWidth="1"/>
    <col min="5" max="5" width="28.7109375" bestFit="1" customWidth="1"/>
  </cols>
  <sheetData>
    <row r="1" spans="1:5" ht="17.25" x14ac:dyDescent="0.3">
      <c r="A1" s="14" t="s">
        <v>27</v>
      </c>
    </row>
    <row r="2" spans="1:5" ht="33" x14ac:dyDescent="0.3">
      <c r="A2" s="62"/>
      <c r="B2" s="63" t="s">
        <v>28</v>
      </c>
      <c r="C2" s="63" t="s">
        <v>29</v>
      </c>
      <c r="D2" s="63" t="s">
        <v>30</v>
      </c>
      <c r="E2" s="63" t="s">
        <v>31</v>
      </c>
    </row>
    <row r="3" spans="1:5" ht="16.5" x14ac:dyDescent="0.25">
      <c r="A3" s="60" t="s">
        <v>32</v>
      </c>
      <c r="B3" s="61">
        <v>72800.67</v>
      </c>
      <c r="C3" s="61">
        <v>24760.48</v>
      </c>
      <c r="D3" s="61">
        <v>3827.14</v>
      </c>
      <c r="E3" s="61">
        <v>44213.05</v>
      </c>
    </row>
    <row r="4" spans="1:5" ht="16.5" x14ac:dyDescent="0.25">
      <c r="A4" s="60" t="s">
        <v>33</v>
      </c>
      <c r="B4" s="61">
        <v>30837.11</v>
      </c>
      <c r="C4" s="61">
        <v>9314.17</v>
      </c>
      <c r="D4" s="61">
        <v>3467.63</v>
      </c>
      <c r="E4" s="61">
        <v>18055.310000000001</v>
      </c>
    </row>
    <row r="5" spans="1:5" ht="16.5" x14ac:dyDescent="0.25">
      <c r="A5" s="60" t="s">
        <v>34</v>
      </c>
      <c r="B5" s="61">
        <v>14828.27</v>
      </c>
      <c r="C5" s="61">
        <v>4314.1099999999997</v>
      </c>
      <c r="D5" s="61">
        <v>3067.17</v>
      </c>
      <c r="E5" s="61">
        <v>7446.99</v>
      </c>
    </row>
    <row r="6" spans="1:5" ht="16.5" x14ac:dyDescent="0.25">
      <c r="A6" s="60" t="s">
        <v>35</v>
      </c>
      <c r="B6" s="61">
        <v>44061.869999999995</v>
      </c>
      <c r="C6" s="61">
        <v>23682.9</v>
      </c>
      <c r="D6" s="61">
        <v>2061.35</v>
      </c>
      <c r="E6" s="61">
        <v>18317.620000000003</v>
      </c>
    </row>
    <row r="7" spans="1:5" ht="16.5" x14ac:dyDescent="0.25">
      <c r="A7" s="15" t="s">
        <v>9</v>
      </c>
      <c r="B7" s="16">
        <v>162527.92000000001</v>
      </c>
      <c r="C7" s="16">
        <v>62071.66</v>
      </c>
      <c r="D7" s="16">
        <v>12423.29</v>
      </c>
      <c r="E7" s="16">
        <v>88032.97</v>
      </c>
    </row>
    <row r="9" spans="1:5" ht="15.75" x14ac:dyDescent="0.3">
      <c r="A9" s="17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299F3-B753-4A7E-BB21-20A39EC0C3CB}">
  <dimension ref="A3:H31"/>
  <sheetViews>
    <sheetView workbookViewId="0">
      <selection activeCell="T29" sqref="T29"/>
    </sheetView>
  </sheetViews>
  <sheetFormatPr defaultRowHeight="15" x14ac:dyDescent="0.25"/>
  <cols>
    <col min="1" max="1" width="10" customWidth="1"/>
    <col min="2" max="5" width="11.42578125" bestFit="1" customWidth="1"/>
    <col min="6" max="6" width="10.42578125" bestFit="1" customWidth="1"/>
    <col min="7" max="7" width="12.140625" bestFit="1" customWidth="1"/>
    <col min="8" max="8" width="14.7109375" bestFit="1" customWidth="1"/>
  </cols>
  <sheetData>
    <row r="3" spans="1:8" x14ac:dyDescent="0.25">
      <c r="A3" s="8"/>
      <c r="B3" s="8" t="s">
        <v>22</v>
      </c>
      <c r="C3" s="8" t="s">
        <v>116</v>
      </c>
      <c r="D3" s="8" t="s">
        <v>17</v>
      </c>
      <c r="E3" s="9" t="s">
        <v>18</v>
      </c>
      <c r="F3" s="9" t="s">
        <v>19</v>
      </c>
      <c r="G3" s="8" t="s">
        <v>20</v>
      </c>
      <c r="H3" s="8" t="s">
        <v>21</v>
      </c>
    </row>
    <row r="4" spans="1:8" x14ac:dyDescent="0.25">
      <c r="A4">
        <v>2000</v>
      </c>
      <c r="B4" s="5">
        <v>17.105513999999999</v>
      </c>
      <c r="C4" s="5">
        <v>17.659700000000001</v>
      </c>
      <c r="D4" s="5">
        <v>2.0690689999999998</v>
      </c>
      <c r="E4" s="5">
        <v>10.140796</v>
      </c>
      <c r="F4" s="5">
        <v>0.80135999999999996</v>
      </c>
      <c r="G4" s="5">
        <v>3.1149979999999999</v>
      </c>
      <c r="H4" s="5">
        <v>58.260627999999997</v>
      </c>
    </row>
    <row r="5" spans="1:8" x14ac:dyDescent="0.25">
      <c r="A5">
        <v>2001</v>
      </c>
      <c r="B5" s="5">
        <v>17.218931999999999</v>
      </c>
      <c r="C5" s="5">
        <v>15.816654</v>
      </c>
      <c r="D5" s="5">
        <v>2.3344399999999998</v>
      </c>
      <c r="E5" s="5">
        <v>9.7771910000000002</v>
      </c>
      <c r="F5" s="5">
        <v>0.81461099999999997</v>
      </c>
      <c r="G5" s="5">
        <v>2.946329</v>
      </c>
      <c r="H5" s="5">
        <v>56.180408999999997</v>
      </c>
    </row>
    <row r="6" spans="1:8" x14ac:dyDescent="0.25">
      <c r="A6">
        <v>2002</v>
      </c>
      <c r="B6" s="5">
        <v>16.860278000000001</v>
      </c>
      <c r="C6" s="5">
        <v>16.717552999999999</v>
      </c>
      <c r="D6" s="5">
        <v>2.95486</v>
      </c>
      <c r="E6" s="5">
        <v>10.257315</v>
      </c>
      <c r="F6" s="5">
        <v>0.89479600000000004</v>
      </c>
      <c r="G6" s="5">
        <v>3.1475840000000002</v>
      </c>
      <c r="H6" s="5">
        <v>58.497625999999997</v>
      </c>
    </row>
    <row r="7" spans="1:8" x14ac:dyDescent="0.25">
      <c r="A7">
        <v>2003</v>
      </c>
      <c r="B7" s="5">
        <v>16.778269000000002</v>
      </c>
      <c r="C7" s="5">
        <v>16.215337000000002</v>
      </c>
      <c r="D7" s="5">
        <v>4.4436859999999996</v>
      </c>
      <c r="E7" s="5">
        <v>10.286018</v>
      </c>
      <c r="F7" s="5">
        <v>1.1615230000000001</v>
      </c>
      <c r="G7" s="5">
        <v>3.17787</v>
      </c>
      <c r="H7" s="5">
        <v>60.486736999999998</v>
      </c>
    </row>
    <row r="8" spans="1:8" x14ac:dyDescent="0.25">
      <c r="A8">
        <v>2004</v>
      </c>
      <c r="B8" s="5">
        <v>18.338460000000001</v>
      </c>
      <c r="C8" s="5">
        <v>16.224864</v>
      </c>
      <c r="D8" s="5">
        <v>5.234496</v>
      </c>
      <c r="E8" s="5">
        <v>10.511518000000001</v>
      </c>
      <c r="F8" s="5">
        <v>1.5111570000000001</v>
      </c>
      <c r="G8" s="5">
        <v>3.4694639999999999</v>
      </c>
      <c r="H8" s="5">
        <v>64.257422000000005</v>
      </c>
    </row>
    <row r="9" spans="1:8" x14ac:dyDescent="0.25">
      <c r="A9">
        <v>2005</v>
      </c>
      <c r="B9" s="5">
        <v>18.190515000000001</v>
      </c>
      <c r="C9" s="5">
        <v>16.318783</v>
      </c>
      <c r="D9" s="5">
        <v>5.7084210000000004</v>
      </c>
      <c r="E9" s="5">
        <v>10.799659</v>
      </c>
      <c r="F9" s="5">
        <v>1.638674</v>
      </c>
      <c r="G9" s="5">
        <v>3.6993499999999999</v>
      </c>
      <c r="H9" s="5">
        <v>66.308770999999993</v>
      </c>
    </row>
    <row r="10" spans="1:8" x14ac:dyDescent="0.25">
      <c r="A10">
        <v>2006</v>
      </c>
      <c r="B10" s="5">
        <v>18.484268</v>
      </c>
      <c r="C10" s="5">
        <v>15.877160999999999</v>
      </c>
      <c r="D10" s="5">
        <v>7.2778989999999997</v>
      </c>
      <c r="E10" s="5">
        <v>11.484233</v>
      </c>
      <c r="F10" s="5">
        <v>2.0165109999999999</v>
      </c>
      <c r="G10" s="5">
        <v>3.8401019999999999</v>
      </c>
      <c r="H10" s="5">
        <v>68.983571999999995</v>
      </c>
    </row>
    <row r="11" spans="1:8" x14ac:dyDescent="0.25">
      <c r="A11">
        <v>2007</v>
      </c>
      <c r="B11" s="5">
        <v>19.724772999999999</v>
      </c>
      <c r="C11" s="5">
        <v>15.426345</v>
      </c>
      <c r="D11" s="5">
        <v>8.8824559999999995</v>
      </c>
      <c r="E11" s="5">
        <v>11.596327</v>
      </c>
      <c r="F11" s="5">
        <v>2.2537289999999999</v>
      </c>
      <c r="G11" s="5">
        <v>4.0863079999999998</v>
      </c>
      <c r="H11" s="5">
        <v>73.084791999999993</v>
      </c>
    </row>
    <row r="12" spans="1:8" x14ac:dyDescent="0.25">
      <c r="A12">
        <v>2008</v>
      </c>
      <c r="B12" s="5">
        <v>18.438697000000001</v>
      </c>
      <c r="C12" s="5">
        <v>12.922468</v>
      </c>
      <c r="D12" s="5">
        <v>9.2991799999999998</v>
      </c>
      <c r="E12" s="5">
        <v>11.575644</v>
      </c>
      <c r="F12" s="5">
        <v>2.332328</v>
      </c>
      <c r="G12" s="5">
        <v>3.8266819999999999</v>
      </c>
      <c r="H12" s="5">
        <v>70.564445000000006</v>
      </c>
    </row>
    <row r="13" spans="1:8" x14ac:dyDescent="0.25">
      <c r="A13">
        <v>2009</v>
      </c>
      <c r="B13" s="5">
        <v>15.289992</v>
      </c>
      <c r="C13" s="5">
        <v>8.7618229999999997</v>
      </c>
      <c r="D13" s="5">
        <v>13.790994</v>
      </c>
      <c r="E13" s="5">
        <v>7.9340570000000001</v>
      </c>
      <c r="F13" s="5">
        <v>2.6415500000000001</v>
      </c>
      <c r="G13" s="5">
        <v>3.5129260000000002</v>
      </c>
      <c r="H13" s="5">
        <v>61.656258999999999</v>
      </c>
    </row>
    <row r="14" spans="1:8" x14ac:dyDescent="0.25">
      <c r="A14">
        <v>2010</v>
      </c>
      <c r="B14" s="5">
        <v>17.10745</v>
      </c>
      <c r="C14" s="5">
        <v>12.15814</v>
      </c>
      <c r="D14" s="5">
        <v>18.264761</v>
      </c>
      <c r="E14" s="5">
        <v>9.6288750000000007</v>
      </c>
      <c r="F14" s="5">
        <v>3.5570729999999999</v>
      </c>
      <c r="G14" s="5">
        <v>4.2717409999999996</v>
      </c>
      <c r="H14" s="5">
        <v>77.696614999999994</v>
      </c>
    </row>
    <row r="15" spans="1:8" x14ac:dyDescent="0.25">
      <c r="A15">
        <v>2011</v>
      </c>
      <c r="B15" s="5">
        <v>17.767901999999999</v>
      </c>
      <c r="C15" s="5">
        <v>13.479825999999999</v>
      </c>
      <c r="D15" s="5">
        <v>18.418876000000001</v>
      </c>
      <c r="E15" s="5">
        <v>8.3986300000000007</v>
      </c>
      <c r="F15" s="5">
        <v>3.9274110000000002</v>
      </c>
      <c r="G15" s="5">
        <v>4.6570939999999998</v>
      </c>
      <c r="H15" s="5">
        <v>80.217121000000006</v>
      </c>
    </row>
    <row r="16" spans="1:8" x14ac:dyDescent="0.25">
      <c r="A16">
        <v>2012</v>
      </c>
      <c r="B16" s="5">
        <v>16.504000999999999</v>
      </c>
      <c r="C16" s="5">
        <v>15.80251</v>
      </c>
      <c r="D16" s="5">
        <v>19.271808</v>
      </c>
      <c r="E16" s="5">
        <v>9.9430770000000006</v>
      </c>
      <c r="F16" s="5">
        <v>4.1747129999999997</v>
      </c>
      <c r="G16" s="5">
        <v>4.5617660000000004</v>
      </c>
      <c r="H16" s="5">
        <v>84.532390000000007</v>
      </c>
    </row>
    <row r="17" spans="1:8" x14ac:dyDescent="0.25">
      <c r="A17">
        <v>2013</v>
      </c>
      <c r="B17" s="5">
        <v>16.553560999999998</v>
      </c>
      <c r="C17" s="5">
        <v>16.502687000000002</v>
      </c>
      <c r="D17" s="5">
        <v>22.116824999999999</v>
      </c>
      <c r="E17" s="5">
        <v>9.6301810000000003</v>
      </c>
      <c r="F17" s="5">
        <v>3.898425</v>
      </c>
      <c r="G17" s="5">
        <v>4.5214290000000004</v>
      </c>
      <c r="H17" s="5">
        <v>87.621381</v>
      </c>
    </row>
    <row r="18" spans="1:8" x14ac:dyDescent="0.25">
      <c r="A18">
        <v>2014</v>
      </c>
      <c r="B18" s="5">
        <v>17.364353999999999</v>
      </c>
      <c r="C18" s="5">
        <v>17.425919</v>
      </c>
      <c r="D18" s="5">
        <v>23.7316</v>
      </c>
      <c r="E18" s="5">
        <v>9.7746650000000006</v>
      </c>
      <c r="F18" s="5">
        <v>3.8450440000000001</v>
      </c>
      <c r="G18" s="5">
        <v>4.5249319999999997</v>
      </c>
      <c r="H18" s="5">
        <v>90.080635999999998</v>
      </c>
    </row>
    <row r="19" spans="1:8" x14ac:dyDescent="0.25">
      <c r="A19">
        <v>2015</v>
      </c>
      <c r="B19" s="5">
        <v>18.534253</v>
      </c>
      <c r="C19" s="5">
        <v>17.956928999999999</v>
      </c>
      <c r="D19" s="5">
        <v>24.634238</v>
      </c>
      <c r="E19" s="5">
        <v>9.278238</v>
      </c>
      <c r="F19" s="5">
        <v>4.1616</v>
      </c>
      <c r="G19" s="5">
        <v>4.5559570000000003</v>
      </c>
      <c r="H19" s="5">
        <v>91.317194999999998</v>
      </c>
    </row>
    <row r="20" spans="1:8" x14ac:dyDescent="0.25">
      <c r="A20">
        <v>2016</v>
      </c>
      <c r="B20" s="5">
        <v>19.105070999999999</v>
      </c>
      <c r="C20" s="5">
        <v>18.151322</v>
      </c>
      <c r="D20" s="5">
        <v>28.074952</v>
      </c>
      <c r="E20" s="5">
        <v>9.2047019999999993</v>
      </c>
      <c r="F20" s="5">
        <v>4.5193409999999998</v>
      </c>
      <c r="G20" s="5">
        <v>4.2285089999999999</v>
      </c>
      <c r="H20" s="5">
        <v>95.544309999999996</v>
      </c>
    </row>
    <row r="21" spans="1:8" x14ac:dyDescent="0.25">
      <c r="A21">
        <v>2017</v>
      </c>
      <c r="B21" s="5">
        <v>19.417757999999999</v>
      </c>
      <c r="C21" s="5">
        <v>17.454412000000001</v>
      </c>
      <c r="D21" s="5">
        <v>29.015433999999999</v>
      </c>
      <c r="E21" s="5">
        <v>9.6906739999999996</v>
      </c>
      <c r="F21" s="5">
        <v>4.7929539999999999</v>
      </c>
      <c r="G21" s="5">
        <v>4.1149129999999996</v>
      </c>
      <c r="H21" s="5">
        <v>98.000514999999993</v>
      </c>
    </row>
    <row r="22" spans="1:8" x14ac:dyDescent="0.25">
      <c r="A22">
        <v>2018</v>
      </c>
      <c r="B22" s="5">
        <v>19.157349</v>
      </c>
      <c r="C22" s="5">
        <v>17.424475000000001</v>
      </c>
      <c r="D22" s="5">
        <v>27.809196</v>
      </c>
      <c r="E22" s="5">
        <v>9.7295940000000005</v>
      </c>
      <c r="F22" s="5">
        <v>5.1742319999999999</v>
      </c>
      <c r="G22" s="5">
        <v>4.0287050000000004</v>
      </c>
      <c r="H22" s="5">
        <v>97.196043000000003</v>
      </c>
    </row>
    <row r="23" spans="1:8" x14ac:dyDescent="0.25">
      <c r="A23">
        <v>2019</v>
      </c>
      <c r="B23" s="5">
        <v>18.271433999999999</v>
      </c>
      <c r="C23" s="5">
        <v>16.779129999999999</v>
      </c>
      <c r="D23" s="5">
        <v>25.720665</v>
      </c>
      <c r="E23" s="5">
        <v>9.684507</v>
      </c>
      <c r="F23" s="5">
        <v>4.5243659999999997</v>
      </c>
      <c r="G23" s="5">
        <v>3.9506139999999998</v>
      </c>
      <c r="H23" s="5">
        <v>92.096875999999995</v>
      </c>
    </row>
    <row r="24" spans="1:8" x14ac:dyDescent="0.25">
      <c r="A24">
        <v>2020</v>
      </c>
      <c r="B24" s="5">
        <v>13.570076927999999</v>
      </c>
      <c r="C24" s="5">
        <v>13.374404</v>
      </c>
      <c r="D24" s="5">
        <v>25.225242000000001</v>
      </c>
      <c r="E24" s="5">
        <v>8.0679429999999996</v>
      </c>
      <c r="F24" s="5">
        <v>3.3818190000000001</v>
      </c>
      <c r="G24" s="5">
        <v>3.5067740000000001</v>
      </c>
      <c r="H24" s="5">
        <v>77.43857030800001</v>
      </c>
    </row>
    <row r="25" spans="1:8" x14ac:dyDescent="0.25">
      <c r="A25">
        <v>2021</v>
      </c>
      <c r="B25" s="5">
        <v>12.929055641976751</v>
      </c>
      <c r="C25" s="5">
        <v>13.467065</v>
      </c>
      <c r="D25" s="5">
        <v>26.121711999999999</v>
      </c>
      <c r="E25" s="5">
        <v>7.8369080000000002</v>
      </c>
      <c r="F25" s="5">
        <v>4.3991119999999997</v>
      </c>
      <c r="G25" s="5">
        <v>3.4624039999999998</v>
      </c>
      <c r="H25" s="5">
        <v>80.004574573716766</v>
      </c>
    </row>
    <row r="26" spans="1:8" x14ac:dyDescent="0.25">
      <c r="A26">
        <v>2022</v>
      </c>
      <c r="B26" s="5">
        <v>13.608762</v>
      </c>
      <c r="C26" s="5">
        <v>14.795419000000001</v>
      </c>
      <c r="D26" s="5">
        <v>27.020614999999999</v>
      </c>
      <c r="E26" s="5">
        <v>7.8355389999999998</v>
      </c>
      <c r="F26" s="5">
        <v>5.4572419999999999</v>
      </c>
      <c r="G26" s="5">
        <v>3.7570489999999999</v>
      </c>
      <c r="H26" s="5">
        <v>84.830376202790589</v>
      </c>
    </row>
    <row r="27" spans="1:8" x14ac:dyDescent="0.25">
      <c r="A27">
        <v>2023</v>
      </c>
      <c r="B27" s="5">
        <v>15.344611</v>
      </c>
      <c r="C27" s="5">
        <v>16.166627999999999</v>
      </c>
      <c r="D27" s="5">
        <v>30.160965999999998</v>
      </c>
      <c r="E27" s="5">
        <v>8.9974399999999992</v>
      </c>
      <c r="F27" s="5">
        <v>5.8515069999999998</v>
      </c>
      <c r="G27" s="5">
        <v>4.2435970000000003</v>
      </c>
      <c r="H27" s="5">
        <v>93.546599388750295</v>
      </c>
    </row>
    <row r="28" spans="1:8" x14ac:dyDescent="0.25">
      <c r="A28" s="10" t="s">
        <v>23</v>
      </c>
      <c r="B28" s="11">
        <v>-1.760902999999999</v>
      </c>
      <c r="C28" s="11">
        <v>-1.4930720000000015</v>
      </c>
      <c r="D28" s="11">
        <v>28.091896999999999</v>
      </c>
      <c r="E28" s="11">
        <v>-1.1433560000000007</v>
      </c>
      <c r="F28" s="11">
        <v>5.0501469999999999</v>
      </c>
      <c r="G28" s="11">
        <v>1.1285990000000004</v>
      </c>
      <c r="H28" s="11">
        <v>35.285971388750298</v>
      </c>
    </row>
    <row r="29" spans="1:8" x14ac:dyDescent="0.25">
      <c r="A29" t="s">
        <v>24</v>
      </c>
      <c r="B29" s="12">
        <v>-0.10294358883340185</v>
      </c>
      <c r="C29" s="12">
        <v>-8.4546849606731797E-2</v>
      </c>
      <c r="D29" s="12">
        <v>13.577071136825307</v>
      </c>
      <c r="E29" s="12">
        <v>-0.11274815113133138</v>
      </c>
      <c r="F29" s="12">
        <v>6.3019704003194574</v>
      </c>
      <c r="G29" s="12">
        <v>0.36231130806504541</v>
      </c>
      <c r="H29" s="12">
        <v>0.60565724400963028</v>
      </c>
    </row>
    <row r="30" spans="1:8" x14ac:dyDescent="0.25">
      <c r="A30" t="s">
        <v>25</v>
      </c>
      <c r="B30" s="13">
        <v>-4.4347809999999992</v>
      </c>
      <c r="C30" s="13">
        <v>-6.6645219999999998</v>
      </c>
      <c r="D30" s="13">
        <v>4.9085380000000001</v>
      </c>
      <c r="E30" s="13">
        <v>-3.6622700000000004</v>
      </c>
      <c r="F30" s="13">
        <v>0.38782100000000019</v>
      </c>
      <c r="G30" s="13">
        <v>-0.57338199999999961</v>
      </c>
      <c r="H30" s="13">
        <v>-11.428532999999995</v>
      </c>
    </row>
    <row r="31" spans="1:8" x14ac:dyDescent="0.25">
      <c r="A31" t="s">
        <v>26</v>
      </c>
      <c r="B31" s="12">
        <v>-0.22483305638042067</v>
      </c>
      <c r="C31" s="12">
        <v>-0.43202210244876543</v>
      </c>
      <c r="D31" s="12">
        <v>0.55261044918207314</v>
      </c>
      <c r="E31" s="12">
        <v>-0.31581292938703781</v>
      </c>
      <c r="F31" s="12">
        <v>0.17207969547359075</v>
      </c>
      <c r="G31" s="12">
        <v>-0.14031786150236342</v>
      </c>
      <c r="H31" s="12">
        <v>-0.15637361326827057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546F5-1B07-46C0-BD3E-82DE10B26598}">
  <dimension ref="A1:B42"/>
  <sheetViews>
    <sheetView workbookViewId="0">
      <selection activeCell="F31" sqref="F31"/>
    </sheetView>
  </sheetViews>
  <sheetFormatPr defaultRowHeight="15" x14ac:dyDescent="0.25"/>
  <cols>
    <col min="2" max="2" width="10" customWidth="1"/>
  </cols>
  <sheetData>
    <row r="1" spans="1:1" x14ac:dyDescent="0.25">
      <c r="A1" t="s">
        <v>117</v>
      </c>
    </row>
    <row r="20" spans="1:2" x14ac:dyDescent="0.25">
      <c r="A20" t="s">
        <v>102</v>
      </c>
    </row>
    <row r="24" spans="1:2" ht="16.5" x14ac:dyDescent="0.3">
      <c r="A24" s="18"/>
      <c r="B24" s="18">
        <v>2005</v>
      </c>
    </row>
    <row r="25" spans="1:2" ht="16.5" x14ac:dyDescent="0.3">
      <c r="A25" s="18" t="s">
        <v>36</v>
      </c>
      <c r="B25" s="19">
        <v>20242979</v>
      </c>
    </row>
    <row r="26" spans="1:2" ht="16.5" x14ac:dyDescent="0.3">
      <c r="A26" s="18" t="s">
        <v>37</v>
      </c>
      <c r="B26" s="19">
        <v>18186036</v>
      </c>
    </row>
    <row r="27" spans="1:2" ht="16.5" x14ac:dyDescent="0.3">
      <c r="A27" s="18" t="s">
        <v>18</v>
      </c>
      <c r="B27" s="19">
        <v>5852034</v>
      </c>
    </row>
    <row r="28" spans="1:2" ht="16.5" x14ac:dyDescent="0.3">
      <c r="A28" s="18" t="s">
        <v>17</v>
      </c>
      <c r="B28" s="19">
        <v>5758189</v>
      </c>
    </row>
    <row r="29" spans="1:2" ht="16.5" x14ac:dyDescent="0.25">
      <c r="A29" s="20" t="s">
        <v>38</v>
      </c>
      <c r="B29" s="21">
        <v>3095875</v>
      </c>
    </row>
    <row r="30" spans="1:2" ht="16.5" x14ac:dyDescent="0.3">
      <c r="A30" s="18" t="s">
        <v>39</v>
      </c>
      <c r="B30" s="19">
        <v>1145230</v>
      </c>
    </row>
    <row r="31" spans="1:2" ht="16.5" x14ac:dyDescent="0.3">
      <c r="A31" s="18" t="s">
        <v>19</v>
      </c>
      <c r="B31" s="19">
        <v>1440455</v>
      </c>
    </row>
    <row r="32" spans="1:2" ht="16.5" x14ac:dyDescent="0.3">
      <c r="A32" s="18" t="s">
        <v>40</v>
      </c>
      <c r="B32" s="22">
        <v>10202996</v>
      </c>
    </row>
    <row r="34" spans="1:2" ht="16.5" x14ac:dyDescent="0.3">
      <c r="A34" s="18"/>
      <c r="B34" s="18">
        <v>2023</v>
      </c>
    </row>
    <row r="35" spans="1:2" ht="16.5" x14ac:dyDescent="0.3">
      <c r="A35" s="18" t="s">
        <v>36</v>
      </c>
      <c r="B35" s="19">
        <v>19187705</v>
      </c>
    </row>
    <row r="36" spans="1:2" ht="16.5" x14ac:dyDescent="0.3">
      <c r="A36" s="18" t="s">
        <v>37</v>
      </c>
      <c r="B36" s="19">
        <v>15128470.996696945</v>
      </c>
    </row>
    <row r="37" spans="1:2" ht="16.5" x14ac:dyDescent="0.3">
      <c r="A37" s="18" t="s">
        <v>18</v>
      </c>
      <c r="B37" s="19">
        <v>4779086</v>
      </c>
    </row>
    <row r="38" spans="1:2" ht="16.5" x14ac:dyDescent="0.3">
      <c r="A38" s="18" t="s">
        <v>17</v>
      </c>
      <c r="B38" s="19">
        <v>30093698</v>
      </c>
    </row>
    <row r="39" spans="1:2" ht="16.5" x14ac:dyDescent="0.3">
      <c r="A39" s="20" t="s">
        <v>38</v>
      </c>
      <c r="B39" s="23">
        <v>4059591</v>
      </c>
    </row>
    <row r="40" spans="1:2" ht="16.5" x14ac:dyDescent="0.3">
      <c r="A40" s="18" t="s">
        <v>20</v>
      </c>
      <c r="B40" s="19">
        <v>1749729</v>
      </c>
    </row>
    <row r="41" spans="1:2" ht="16.5" x14ac:dyDescent="0.3">
      <c r="A41" s="18" t="s">
        <v>19</v>
      </c>
      <c r="B41" s="19">
        <v>5079985</v>
      </c>
    </row>
    <row r="42" spans="1:2" ht="16.5" x14ac:dyDescent="0.3">
      <c r="A42" s="18" t="s">
        <v>40</v>
      </c>
      <c r="B42" s="22">
        <v>12646403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B9BC-615E-4162-834F-EC414CE13E92}">
  <dimension ref="A1:H8"/>
  <sheetViews>
    <sheetView tabSelected="1" zoomScale="120" zoomScaleNormal="120" workbookViewId="0">
      <selection activeCell="S21" sqref="S21"/>
    </sheetView>
  </sheetViews>
  <sheetFormatPr defaultRowHeight="15" x14ac:dyDescent="0.25"/>
  <sheetData>
    <row r="1" spans="1:8" x14ac:dyDescent="0.25">
      <c r="B1">
        <v>2017</v>
      </c>
      <c r="C1">
        <v>2018</v>
      </c>
      <c r="D1">
        <v>2019</v>
      </c>
      <c r="E1">
        <v>2020</v>
      </c>
      <c r="F1">
        <v>2021</v>
      </c>
      <c r="G1">
        <v>2022</v>
      </c>
      <c r="H1">
        <v>2023</v>
      </c>
    </row>
    <row r="2" spans="1:8" x14ac:dyDescent="0.25">
      <c r="A2" t="s">
        <v>41</v>
      </c>
      <c r="B2" s="7">
        <v>69478</v>
      </c>
      <c r="C2" s="7">
        <v>43128</v>
      </c>
      <c r="D2" s="7">
        <v>19110</v>
      </c>
      <c r="E2" s="7">
        <v>36702</v>
      </c>
      <c r="F2" s="7">
        <v>77267</v>
      </c>
      <c r="G2" s="7">
        <v>94710</v>
      </c>
      <c r="H2" s="7">
        <v>85940</v>
      </c>
    </row>
    <row r="3" spans="1:8" x14ac:dyDescent="0.25">
      <c r="A3" t="s">
        <v>42</v>
      </c>
      <c r="B3" s="7">
        <v>135263</v>
      </c>
      <c r="C3" s="7">
        <v>99154</v>
      </c>
      <c r="D3" s="7">
        <v>58772</v>
      </c>
      <c r="E3" s="7">
        <v>53422</v>
      </c>
      <c r="F3" s="7">
        <v>43753</v>
      </c>
      <c r="G3" s="7">
        <v>55000</v>
      </c>
      <c r="H3" s="7">
        <v>48800</v>
      </c>
    </row>
    <row r="4" spans="1:8" x14ac:dyDescent="0.25">
      <c r="A4" t="s">
        <v>43</v>
      </c>
      <c r="B4" s="7">
        <v>204444</v>
      </c>
      <c r="C4" s="7">
        <v>183589</v>
      </c>
      <c r="D4" s="7">
        <v>198674</v>
      </c>
      <c r="E4" s="7">
        <v>140478</v>
      </c>
      <c r="F4" s="7">
        <v>123000</v>
      </c>
      <c r="G4" s="7">
        <v>165000</v>
      </c>
      <c r="H4" s="7">
        <v>215000</v>
      </c>
    </row>
    <row r="5" spans="1:8" x14ac:dyDescent="0.25">
      <c r="A5" t="s">
        <v>44</v>
      </c>
      <c r="B5" s="7">
        <v>330536</v>
      </c>
      <c r="C5" s="7">
        <v>339865</v>
      </c>
      <c r="D5" s="7">
        <v>248100</v>
      </c>
      <c r="E5" s="7">
        <v>229848</v>
      </c>
      <c r="F5" s="7">
        <v>163646</v>
      </c>
      <c r="G5" s="7">
        <v>163793</v>
      </c>
      <c r="H5" s="7">
        <v>170120</v>
      </c>
    </row>
    <row r="6" spans="1:8" x14ac:dyDescent="0.25">
      <c r="A6" t="s">
        <v>45</v>
      </c>
      <c r="B6" s="7">
        <v>292000</v>
      </c>
      <c r="C6" s="7">
        <v>297007</v>
      </c>
      <c r="D6" s="7">
        <v>293216</v>
      </c>
      <c r="E6" s="7">
        <v>257026</v>
      </c>
      <c r="F6" s="7">
        <v>265048</v>
      </c>
      <c r="G6" s="7">
        <v>206000</v>
      </c>
      <c r="H6" s="7">
        <v>230280</v>
      </c>
    </row>
    <row r="7" spans="1:8" x14ac:dyDescent="0.25">
      <c r="A7" t="s">
        <v>46</v>
      </c>
      <c r="B7" s="12">
        <f>SUM(B4:B6)/B8</f>
        <v>0.79866416084152458</v>
      </c>
      <c r="C7" s="12">
        <f t="shared" ref="C7:G7" si="0">SUM(C4:C6)/C8</f>
        <v>0.85063030502844383</v>
      </c>
      <c r="D7" s="12">
        <f t="shared" si="0"/>
        <v>0.90366109808518957</v>
      </c>
      <c r="E7" s="12">
        <f t="shared" si="0"/>
        <v>0.87419248755636558</v>
      </c>
      <c r="F7" s="12">
        <f t="shared" si="0"/>
        <v>0.81905477349185096</v>
      </c>
      <c r="G7" s="12">
        <f t="shared" si="0"/>
        <v>0.77986242860038524</v>
      </c>
      <c r="H7" s="12">
        <f>SUM(H4:H6)/H8</f>
        <v>0.81902196480095402</v>
      </c>
    </row>
    <row r="8" spans="1:8" x14ac:dyDescent="0.25">
      <c r="A8" t="s">
        <v>47</v>
      </c>
      <c r="B8" s="7">
        <v>1035454</v>
      </c>
      <c r="C8" s="7">
        <v>964533</v>
      </c>
      <c r="D8" s="7">
        <v>818880</v>
      </c>
      <c r="E8" s="7">
        <v>717636</v>
      </c>
      <c r="F8" s="7">
        <v>673574</v>
      </c>
      <c r="G8" s="7">
        <v>685753</v>
      </c>
      <c r="H8" s="7">
        <v>751384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5980F-4DE7-4C28-A298-660BD86DE384}">
  <dimension ref="A1:G29"/>
  <sheetViews>
    <sheetView workbookViewId="0">
      <selection activeCell="L14" sqref="L14"/>
    </sheetView>
  </sheetViews>
  <sheetFormatPr defaultRowHeight="15" x14ac:dyDescent="0.25"/>
  <cols>
    <col min="1" max="1" width="27" bestFit="1" customWidth="1"/>
    <col min="3" max="3" width="9.7109375" customWidth="1"/>
    <col min="4" max="4" width="14.85546875" customWidth="1"/>
    <col min="5" max="5" width="12.85546875" customWidth="1"/>
  </cols>
  <sheetData>
    <row r="1" spans="1:7" ht="16.5" x14ac:dyDescent="0.3">
      <c r="A1" s="24" t="s">
        <v>48</v>
      </c>
    </row>
    <row r="2" spans="1:7" ht="30" x14ac:dyDescent="0.3">
      <c r="A2" s="64"/>
      <c r="B2" s="65" t="s">
        <v>49</v>
      </c>
      <c r="C2" s="66" t="s">
        <v>29</v>
      </c>
      <c r="D2" s="66" t="s">
        <v>50</v>
      </c>
      <c r="E2" s="66" t="s">
        <v>51</v>
      </c>
    </row>
    <row r="3" spans="1:7" ht="16.5" x14ac:dyDescent="0.3">
      <c r="A3" s="25" t="s">
        <v>52</v>
      </c>
      <c r="B3" s="26">
        <v>49234.53</v>
      </c>
      <c r="C3" s="26">
        <v>23002.53</v>
      </c>
      <c r="D3" s="26">
        <v>1990.87</v>
      </c>
      <c r="E3" s="26">
        <v>24241.13</v>
      </c>
    </row>
    <row r="4" spans="1:7" ht="16.5" x14ac:dyDescent="0.3">
      <c r="A4" s="25" t="s">
        <v>53</v>
      </c>
      <c r="B4" s="26">
        <v>371.23</v>
      </c>
      <c r="C4" s="26" t="s">
        <v>54</v>
      </c>
      <c r="D4" s="26">
        <v>5.92</v>
      </c>
      <c r="E4" s="26">
        <v>365.31</v>
      </c>
    </row>
    <row r="5" spans="1:7" ht="16.5" x14ac:dyDescent="0.3">
      <c r="A5" s="25" t="s">
        <v>55</v>
      </c>
      <c r="B5" s="26">
        <v>1528.19</v>
      </c>
      <c r="C5" s="26">
        <v>67.36</v>
      </c>
      <c r="D5" s="26">
        <v>54.94</v>
      </c>
      <c r="E5" s="26">
        <v>1405.89</v>
      </c>
    </row>
    <row r="6" spans="1:7" ht="16.5" x14ac:dyDescent="0.3">
      <c r="A6" s="25" t="s">
        <v>56</v>
      </c>
      <c r="B6" s="26">
        <v>21666.720000000001</v>
      </c>
      <c r="C6" s="26">
        <v>1690.59</v>
      </c>
      <c r="D6" s="26">
        <v>1775.41</v>
      </c>
      <c r="E6" s="26">
        <v>18200.72</v>
      </c>
    </row>
    <row r="7" spans="1:7" ht="16.5" x14ac:dyDescent="0.3">
      <c r="A7" s="25" t="s">
        <v>57</v>
      </c>
      <c r="B7" s="26">
        <v>3123.65</v>
      </c>
      <c r="C7" s="26">
        <v>7.24</v>
      </c>
      <c r="D7" s="26">
        <v>245.78</v>
      </c>
      <c r="E7" s="26">
        <v>2870.63</v>
      </c>
    </row>
    <row r="8" spans="1:7" ht="16.5" x14ac:dyDescent="0.3">
      <c r="A8" s="25" t="s">
        <v>58</v>
      </c>
      <c r="B8" s="26">
        <v>7541.04</v>
      </c>
      <c r="C8" s="26">
        <v>344.65</v>
      </c>
      <c r="D8" s="26">
        <v>1803.91</v>
      </c>
      <c r="E8" s="26">
        <v>5392.48</v>
      </c>
    </row>
    <row r="9" spans="1:7" ht="16.5" x14ac:dyDescent="0.3">
      <c r="A9" s="25" t="s">
        <v>59</v>
      </c>
      <c r="B9" s="26">
        <v>1540.79</v>
      </c>
      <c r="C9" s="26" t="s">
        <v>54</v>
      </c>
      <c r="D9" s="26">
        <v>388.27</v>
      </c>
      <c r="E9" s="26">
        <v>1152.52</v>
      </c>
    </row>
    <row r="10" spans="1:7" ht="16.5" x14ac:dyDescent="0.3">
      <c r="A10" s="25" t="s">
        <v>60</v>
      </c>
      <c r="B10" s="26">
        <v>18631.63</v>
      </c>
      <c r="C10" s="26">
        <v>8962.2800000000007</v>
      </c>
      <c r="D10" s="26">
        <v>1029.67</v>
      </c>
      <c r="E10" s="26">
        <v>8639.68</v>
      </c>
    </row>
    <row r="11" spans="1:7" ht="16.5" x14ac:dyDescent="0.3">
      <c r="A11" s="25" t="s">
        <v>61</v>
      </c>
      <c r="B11" s="26">
        <v>5662.1</v>
      </c>
      <c r="C11" s="26">
        <v>689.12</v>
      </c>
      <c r="D11" s="26">
        <v>1702.02</v>
      </c>
      <c r="E11" s="26">
        <v>3270.96</v>
      </c>
    </row>
    <row r="12" spans="1:7" ht="16.5" x14ac:dyDescent="0.3">
      <c r="A12" s="25" t="s">
        <v>62</v>
      </c>
      <c r="B12" s="26">
        <v>1317.46</v>
      </c>
      <c r="C12" s="26">
        <v>103.4</v>
      </c>
      <c r="D12" s="26">
        <v>674.69</v>
      </c>
      <c r="E12" s="26">
        <v>539.37</v>
      </c>
    </row>
    <row r="13" spans="1:7" ht="16.5" x14ac:dyDescent="0.3">
      <c r="A13" s="25" t="s">
        <v>63</v>
      </c>
      <c r="B13" s="26">
        <v>1738.83</v>
      </c>
      <c r="C13" s="26">
        <v>1</v>
      </c>
      <c r="D13" s="26">
        <v>209.64</v>
      </c>
      <c r="E13" s="26">
        <v>1528.19</v>
      </c>
    </row>
    <row r="14" spans="1:7" ht="16.5" x14ac:dyDescent="0.3">
      <c r="A14" s="25" t="s">
        <v>64</v>
      </c>
      <c r="B14" s="26">
        <v>6109.88</v>
      </c>
      <c r="C14" s="26">
        <v>3520.59</v>
      </c>
      <c r="D14" s="26">
        <v>480.82</v>
      </c>
      <c r="E14" s="26">
        <v>2108.4699999999998</v>
      </c>
    </row>
    <row r="15" spans="1:7" ht="16.5" x14ac:dyDescent="0.3">
      <c r="A15" s="25" t="s">
        <v>65</v>
      </c>
      <c r="B15" s="26">
        <v>11413.69</v>
      </c>
      <c r="C15" s="26">
        <v>6074.28</v>
      </c>
      <c r="D15" s="26">
        <v>410.69</v>
      </c>
      <c r="E15" s="26">
        <v>4928.72</v>
      </c>
      <c r="G15" s="6"/>
    </row>
    <row r="16" spans="1:7" ht="16.5" x14ac:dyDescent="0.3">
      <c r="A16" s="25" t="s">
        <v>66</v>
      </c>
      <c r="B16" s="26">
        <v>3057.03</v>
      </c>
      <c r="C16" s="26">
        <v>2496.8000000000002</v>
      </c>
      <c r="D16" s="26">
        <v>19.920000000000002</v>
      </c>
      <c r="E16" s="26">
        <v>540.30999999999995</v>
      </c>
      <c r="G16" s="6"/>
    </row>
    <row r="17" spans="1:7" ht="16.5" x14ac:dyDescent="0.3">
      <c r="A17" s="25" t="s">
        <v>67</v>
      </c>
      <c r="B17" s="26">
        <v>12204.18</v>
      </c>
      <c r="C17" s="26">
        <v>7629.21</v>
      </c>
      <c r="D17" s="26">
        <v>576.45000000000005</v>
      </c>
      <c r="E17" s="26">
        <v>3998.52</v>
      </c>
      <c r="G17" s="6"/>
    </row>
    <row r="18" spans="1:7" ht="16.5" x14ac:dyDescent="0.3">
      <c r="A18" s="25" t="s">
        <v>68</v>
      </c>
      <c r="B18" s="26">
        <v>6519.08</v>
      </c>
      <c r="C18" s="26" t="s">
        <v>54</v>
      </c>
      <c r="D18" s="26">
        <v>482.4</v>
      </c>
      <c r="E18" s="26">
        <v>6036.68</v>
      </c>
      <c r="G18" s="6"/>
    </row>
    <row r="19" spans="1:7" ht="16.5" x14ac:dyDescent="0.3">
      <c r="A19" s="25" t="s">
        <v>69</v>
      </c>
      <c r="B19" s="26">
        <v>9483.34</v>
      </c>
      <c r="C19" s="26">
        <v>7458.43</v>
      </c>
      <c r="D19" s="26">
        <v>43.31</v>
      </c>
      <c r="E19" s="26">
        <v>1981.6</v>
      </c>
      <c r="G19" s="6"/>
    </row>
    <row r="20" spans="1:7" ht="16.5" x14ac:dyDescent="0.3">
      <c r="A20" s="25" t="s">
        <v>70</v>
      </c>
      <c r="B20" s="26">
        <v>90.21</v>
      </c>
      <c r="C20" s="26" t="s">
        <v>54</v>
      </c>
      <c r="D20" s="26">
        <v>71.98</v>
      </c>
      <c r="E20" s="26">
        <v>18.23</v>
      </c>
      <c r="G20" s="6"/>
    </row>
    <row r="21" spans="1:7" ht="16.5" x14ac:dyDescent="0.3">
      <c r="A21" s="25" t="s">
        <v>71</v>
      </c>
      <c r="B21" s="26">
        <v>1236.82</v>
      </c>
      <c r="C21" s="26">
        <v>20.420000000000002</v>
      </c>
      <c r="D21" s="26">
        <v>413.83</v>
      </c>
      <c r="E21" s="26">
        <v>802.57</v>
      </c>
      <c r="G21" s="6"/>
    </row>
    <row r="22" spans="1:7" ht="16.5" x14ac:dyDescent="0.3">
      <c r="A22" s="27" t="s">
        <v>72</v>
      </c>
      <c r="B22" s="28">
        <v>57.52</v>
      </c>
      <c r="C22" s="28">
        <v>3.76</v>
      </c>
      <c r="D22" s="28">
        <v>42.77</v>
      </c>
      <c r="E22" s="28">
        <v>10.99</v>
      </c>
      <c r="G22" s="6"/>
    </row>
    <row r="23" spans="1:7" ht="16.5" x14ac:dyDescent="0.3">
      <c r="A23" s="25" t="s">
        <v>35</v>
      </c>
      <c r="B23" s="29">
        <f>SUM(B15:B22)</f>
        <v>44061.87</v>
      </c>
      <c r="C23" s="29">
        <f>SUM(C15:C22)</f>
        <v>23682.899999999998</v>
      </c>
      <c r="D23" s="29">
        <f>SUM(D15:D22)</f>
        <v>2061.35</v>
      </c>
      <c r="E23" s="29">
        <f>SUM(E15:E22)</f>
        <v>18317.620000000003</v>
      </c>
    </row>
    <row r="24" spans="1:7" ht="16.5" x14ac:dyDescent="0.3">
      <c r="A24" s="25" t="s">
        <v>103</v>
      </c>
      <c r="B24" s="30">
        <f>B23/B26</f>
        <v>0.27110338949763213</v>
      </c>
      <c r="C24" s="30">
        <f>C23/C26</f>
        <v>0.38154127020285905</v>
      </c>
      <c r="D24" s="30">
        <f>D23/D26</f>
        <v>0.16592625624935101</v>
      </c>
      <c r="E24" s="30">
        <f>E23/E26</f>
        <v>0.20807681485697918</v>
      </c>
    </row>
    <row r="25" spans="1:7" ht="16.5" x14ac:dyDescent="0.3">
      <c r="A25" s="27" t="s">
        <v>104</v>
      </c>
      <c r="B25" s="31">
        <v>1</v>
      </c>
      <c r="C25" s="32">
        <f>C23/B23</f>
        <v>0.53749194031029546</v>
      </c>
      <c r="D25" s="32">
        <f>D23/B23</f>
        <v>4.6783080246026773E-2</v>
      </c>
      <c r="E25" s="32">
        <f>E23/B23</f>
        <v>0.41572497944367776</v>
      </c>
    </row>
    <row r="26" spans="1:7" ht="15.75" x14ac:dyDescent="0.3">
      <c r="A26" s="33" t="s">
        <v>9</v>
      </c>
      <c r="B26" s="34">
        <v>162527.92000000001</v>
      </c>
      <c r="C26" s="34">
        <v>62071.66</v>
      </c>
      <c r="D26" s="34">
        <v>12423.29</v>
      </c>
      <c r="E26" s="34">
        <v>88032.97</v>
      </c>
    </row>
    <row r="27" spans="1:7" ht="16.5" x14ac:dyDescent="0.3">
      <c r="A27" s="67" t="s">
        <v>73</v>
      </c>
      <c r="B27" s="31">
        <v>1</v>
      </c>
      <c r="C27" s="68">
        <f>C26/$B$26</f>
        <v>0.38191382748268726</v>
      </c>
      <c r="D27" s="68">
        <f t="shared" ref="D27:E27" si="0">D26/$B$26</f>
        <v>7.6437882180489358E-2</v>
      </c>
      <c r="E27" s="68">
        <f t="shared" si="0"/>
        <v>0.54164829033682338</v>
      </c>
    </row>
    <row r="28" spans="1:7" ht="16.5" x14ac:dyDescent="0.3">
      <c r="A28" s="24"/>
      <c r="B28" s="24"/>
      <c r="C28" s="24"/>
      <c r="D28" s="24"/>
      <c r="E28" s="24"/>
    </row>
    <row r="29" spans="1:7" ht="16.5" x14ac:dyDescent="0.3">
      <c r="A29" s="24" t="s">
        <v>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AD240-DB47-4669-9FC7-031996095E54}">
  <dimension ref="A2:E14"/>
  <sheetViews>
    <sheetView workbookViewId="0">
      <selection activeCell="M12" sqref="M12"/>
    </sheetView>
  </sheetViews>
  <sheetFormatPr defaultColWidth="8.85546875" defaultRowHeight="17.25" x14ac:dyDescent="0.25"/>
  <cols>
    <col min="1" max="1" width="11" style="35" bestFit="1" customWidth="1"/>
    <col min="2" max="2" width="7.140625" style="35" bestFit="1" customWidth="1"/>
    <col min="3" max="3" width="8.85546875" style="35" bestFit="1" customWidth="1"/>
    <col min="4" max="4" width="13.7109375" style="71" customWidth="1"/>
    <col min="5" max="5" width="14.7109375" style="71" customWidth="1"/>
    <col min="6" max="6" width="11.5703125" style="35" bestFit="1" customWidth="1"/>
    <col min="7" max="7" width="10.5703125" style="35" bestFit="1" customWidth="1"/>
    <col min="8" max="16384" width="8.85546875" style="35"/>
  </cols>
  <sheetData>
    <row r="2" spans="1:4" s="14" customFormat="1" x14ac:dyDescent="0.3">
      <c r="A2" s="14" t="s">
        <v>108</v>
      </c>
    </row>
    <row r="3" spans="1:4" s="14" customFormat="1" ht="34.5" x14ac:dyDescent="0.3">
      <c r="A3" s="72"/>
      <c r="B3" s="73" t="s">
        <v>76</v>
      </c>
      <c r="C3" s="73" t="s">
        <v>77</v>
      </c>
      <c r="D3" s="73" t="s">
        <v>78</v>
      </c>
    </row>
    <row r="4" spans="1:4" s="14" customFormat="1" x14ac:dyDescent="0.3">
      <c r="A4" s="14" t="s">
        <v>65</v>
      </c>
      <c r="B4" s="69">
        <v>2187</v>
      </c>
      <c r="C4" s="69">
        <v>31714</v>
      </c>
      <c r="D4" s="69">
        <v>1606</v>
      </c>
    </row>
    <row r="5" spans="1:4" s="14" customFormat="1" x14ac:dyDescent="0.3">
      <c r="A5" s="14" t="s">
        <v>69</v>
      </c>
      <c r="B5" s="69">
        <v>881</v>
      </c>
      <c r="C5" s="69">
        <v>8224.2000000000007</v>
      </c>
      <c r="D5" s="69">
        <v>336</v>
      </c>
    </row>
    <row r="6" spans="1:4" s="14" customFormat="1" x14ac:dyDescent="0.3">
      <c r="A6" s="14" t="s">
        <v>70</v>
      </c>
      <c r="B6" s="69">
        <v>2045</v>
      </c>
      <c r="C6" s="69">
        <v>18688.5</v>
      </c>
      <c r="D6" s="69">
        <v>668</v>
      </c>
    </row>
    <row r="7" spans="1:4" s="14" customFormat="1" x14ac:dyDescent="0.3">
      <c r="A7" s="14" t="s">
        <v>67</v>
      </c>
      <c r="B7" s="69">
        <v>7738</v>
      </c>
      <c r="C7" s="69">
        <v>88207.3</v>
      </c>
      <c r="D7" s="69">
        <v>3656</v>
      </c>
    </row>
    <row r="8" spans="1:4" s="14" customFormat="1" x14ac:dyDescent="0.3">
      <c r="A8" s="14" t="s">
        <v>66</v>
      </c>
      <c r="B8" s="69">
        <v>583</v>
      </c>
      <c r="C8" s="69">
        <v>4778.5</v>
      </c>
      <c r="D8" s="69">
        <v>203</v>
      </c>
    </row>
    <row r="9" spans="1:4" s="14" customFormat="1" x14ac:dyDescent="0.3">
      <c r="A9" s="14" t="s">
        <v>68</v>
      </c>
      <c r="B9" s="69">
        <v>6719</v>
      </c>
      <c r="C9" s="69">
        <v>63699.199999999997</v>
      </c>
      <c r="D9" s="69">
        <v>2609</v>
      </c>
    </row>
    <row r="10" spans="1:4" s="14" customFormat="1" x14ac:dyDescent="0.3">
      <c r="A10" s="14" t="s">
        <v>72</v>
      </c>
      <c r="B10" s="69">
        <v>2302</v>
      </c>
      <c r="C10" s="69">
        <v>21002.400000000001</v>
      </c>
      <c r="D10" s="69">
        <v>885</v>
      </c>
    </row>
    <row r="11" spans="1:4" s="14" customFormat="1" x14ac:dyDescent="0.3">
      <c r="A11" s="14" t="s">
        <v>71</v>
      </c>
      <c r="B11" s="69">
        <v>6766</v>
      </c>
      <c r="C11" s="69">
        <v>61690.7</v>
      </c>
      <c r="D11" s="69">
        <v>2791</v>
      </c>
    </row>
    <row r="12" spans="1:4" s="14" customFormat="1" x14ac:dyDescent="0.3">
      <c r="A12" s="41" t="s">
        <v>35</v>
      </c>
      <c r="B12" s="70">
        <v>29221</v>
      </c>
      <c r="C12" s="70">
        <v>298004.8</v>
      </c>
      <c r="D12" s="70">
        <v>12754</v>
      </c>
    </row>
    <row r="13" spans="1:4" s="14" customFormat="1" x14ac:dyDescent="0.3"/>
    <row r="14" spans="1:4" s="14" customFormat="1" x14ac:dyDescent="0.3">
      <c r="A14" s="14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tab 1</vt:lpstr>
      <vt:lpstr>fig 1</vt:lpstr>
      <vt:lpstr>fig 2</vt:lpstr>
      <vt:lpstr>tab 2</vt:lpstr>
      <vt:lpstr>fig 3</vt:lpstr>
      <vt:lpstr>fig 4</vt:lpstr>
      <vt:lpstr>fig 5</vt:lpstr>
      <vt:lpstr>tab 3</vt:lpstr>
      <vt:lpstr>tab 4</vt:lpstr>
      <vt:lpstr>tab 5</vt:lpstr>
      <vt:lpstr>tab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Giacomo Cucignatto</dc:creator>
  <cp:lastModifiedBy>fabrizio greggi</cp:lastModifiedBy>
  <cp:lastPrinted>2024-11-19T14:19:24Z</cp:lastPrinted>
  <dcterms:created xsi:type="dcterms:W3CDTF">2024-10-19T15:54:55Z</dcterms:created>
  <dcterms:modified xsi:type="dcterms:W3CDTF">2024-11-19T14:20:48Z</dcterms:modified>
</cp:coreProperties>
</file>