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tables/table2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tables/table3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Ex1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tente\Documents\Dropbox\DEFINITIVI PER LUISA\excel x sito\"/>
    </mc:Choice>
  </mc:AlternateContent>
  <xr:revisionPtr revIDLastSave="0" documentId="13_ncr:1_{F88D267C-26EC-4136-963A-868E059A1923}" xr6:coauthVersionLast="47" xr6:coauthVersionMax="47" xr10:uidLastSave="{00000000-0000-0000-0000-000000000000}"/>
  <bookViews>
    <workbookView xWindow="-120" yWindow="-120" windowWidth="29040" windowHeight="15840" tabRatio="772" activeTab="15" xr2:uid="{00000000-000D-0000-FFFF-FFFF00000000}"/>
  </bookViews>
  <sheets>
    <sheet name="lista figure" sheetId="66" r:id="rId1"/>
    <sheet name="fig 1a e 1b" sheetId="26" r:id="rId2"/>
    <sheet name="dati fig 1b" sheetId="25" r:id="rId3"/>
    <sheet name="tab 1" sheetId="63" r:id="rId4"/>
    <sheet name="fig 2" sheetId="59" r:id="rId5"/>
    <sheet name="fig 3" sheetId="67" r:id="rId6"/>
    <sheet name="tab 2" sheetId="60" r:id="rId7"/>
    <sheet name="fig 4" sheetId="62" r:id="rId8"/>
    <sheet name="fig 5" sheetId="64" r:id="rId9"/>
    <sheet name="fig 6" sheetId="65" r:id="rId10"/>
    <sheet name="fig 7" sheetId="47" r:id="rId11"/>
    <sheet name="Fig. invalsi_10-13_liv_base" sheetId="55" state="hidden" r:id="rId12"/>
    <sheet name="fig 8" sheetId="56" r:id="rId13"/>
    <sheet name="fig 9" sheetId="31" r:id="rId14"/>
    <sheet name="fig 10" sheetId="29" r:id="rId15"/>
    <sheet name="fig 11" sheetId="58" r:id="rId16"/>
  </sheets>
  <definedNames>
    <definedName name="_xlchart.v5.0" hidden="1">'fig 11'!$N$4</definedName>
    <definedName name="_xlchart.v5.1" hidden="1">'fig 11'!$N$5:$N$23</definedName>
    <definedName name="_xlchart.v5.2" hidden="1">'fig 11'!$O$4</definedName>
    <definedName name="_xlchart.v5.3" hidden="1">'fig 11'!$O$5:$O$23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66" l="1"/>
  <c r="A13" i="66"/>
  <c r="A12" i="66"/>
  <c r="A11" i="66"/>
  <c r="A10" i="66"/>
  <c r="A9" i="66"/>
  <c r="A8" i="66" l="1"/>
  <c r="A7" i="66"/>
  <c r="A6" i="66"/>
  <c r="A5" i="66"/>
  <c r="A3" i="66"/>
  <c r="A2" i="66"/>
  <c r="A1" i="66"/>
  <c r="E19" i="60" l="1"/>
  <c r="E5" i="60"/>
  <c r="L23" i="60"/>
  <c r="K23" i="60"/>
  <c r="K6" i="60"/>
  <c r="K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5" i="60"/>
  <c r="C24" i="60" l="1"/>
  <c r="E24" i="60" s="1"/>
  <c r="B24" i="60"/>
  <c r="C23" i="60"/>
  <c r="B23" i="60"/>
  <c r="E6" i="60"/>
  <c r="E7" i="60"/>
  <c r="E8" i="60"/>
  <c r="E9" i="60"/>
  <c r="E10" i="60"/>
  <c r="E11" i="60"/>
  <c r="E12" i="60"/>
  <c r="E13" i="60"/>
  <c r="E14" i="60"/>
  <c r="E15" i="60"/>
  <c r="E16" i="60"/>
  <c r="E17" i="60"/>
  <c r="E18" i="60"/>
  <c r="E20" i="60"/>
  <c r="E21" i="60"/>
  <c r="E22" i="60"/>
  <c r="E23" i="6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wb_exp_edu_perc_gdp_2000_2021" description="Connessione alla query 'wb_exp_edu_perc_gdp_2000_2021' nella cartella di lavoro." type="5" refreshedVersion="8" background="1" saveData="1">
    <dbPr connection="Provider=Microsoft.Mashup.OleDb.1;Data Source=$Workbook$;Location=wb_exp_edu_perc_gdp_2000_2021;Extended Properties=&quot;&quot;" command="SELECT * FROM [wb_exp_edu_perc_gdp_2000_2021]"/>
  </connection>
</connections>
</file>

<file path=xl/sharedStrings.xml><?xml version="1.0" encoding="utf-8"?>
<sst xmlns="http://schemas.openxmlformats.org/spreadsheetml/2006/main" count="557" uniqueCount="247">
  <si>
    <t>Emilia-Romagna</t>
  </si>
  <si>
    <t>Friuli-Venezia Giulia</t>
  </si>
  <si>
    <t>Lazio</t>
  </si>
  <si>
    <t>Liguria</t>
  </si>
  <si>
    <t>Lombardia</t>
  </si>
  <si>
    <t>Marche</t>
  </si>
  <si>
    <t>Piemonte</t>
  </si>
  <si>
    <t>Toscana</t>
  </si>
  <si>
    <t>Umbria</t>
  </si>
  <si>
    <t>Veneto</t>
  </si>
  <si>
    <t>MEZZOGIORNO</t>
  </si>
  <si>
    <t>Abruzzo</t>
  </si>
  <si>
    <t>Basilicata</t>
  </si>
  <si>
    <t>Calabria</t>
  </si>
  <si>
    <t>Campania</t>
  </si>
  <si>
    <t>Molise</t>
  </si>
  <si>
    <t>Puglia</t>
  </si>
  <si>
    <t>Sardegna</t>
  </si>
  <si>
    <t>Sicilia</t>
  </si>
  <si>
    <t>ITALIA</t>
  </si>
  <si>
    <t>Centro-Nord</t>
  </si>
  <si>
    <t>Mezzogiorno</t>
  </si>
  <si>
    <t>Italia</t>
  </si>
  <si>
    <t>Stati Uniti</t>
  </si>
  <si>
    <t>Spagna</t>
  </si>
  <si>
    <t>Germania</t>
  </si>
  <si>
    <t>Francia</t>
  </si>
  <si>
    <t>Regno Unito</t>
  </si>
  <si>
    <t>SCUOLA SEC. I GRADO</t>
  </si>
  <si>
    <t/>
  </si>
  <si>
    <t>Territorio</t>
  </si>
  <si>
    <t>CENTRO NORD</t>
  </si>
  <si>
    <t>Alunni con mensa</t>
  </si>
  <si>
    <t>Alunni che frequentano a tempo pieno</t>
  </si>
  <si>
    <t>ABRUZZO</t>
  </si>
  <si>
    <t>BASILICATA</t>
  </si>
  <si>
    <t>CALABRIA</t>
  </si>
  <si>
    <t>CAMPANIA</t>
  </si>
  <si>
    <t>MOLISE</t>
  </si>
  <si>
    <t>PUGLIA</t>
  </si>
  <si>
    <t>SARDEGNA</t>
  </si>
  <si>
    <t>SICILIA</t>
  </si>
  <si>
    <t>EMILIA ROMAGNA</t>
  </si>
  <si>
    <t>FRIULI-VENEZIA G.</t>
  </si>
  <si>
    <t>LAZIO</t>
  </si>
  <si>
    <t>LIGURIA</t>
  </si>
  <si>
    <t>LOMBARDIA</t>
  </si>
  <si>
    <t>MARCHE</t>
  </si>
  <si>
    <t>PIEMONTE</t>
  </si>
  <si>
    <t>TOSCANA</t>
  </si>
  <si>
    <t>UMBRIA</t>
  </si>
  <si>
    <t>VENETO</t>
  </si>
  <si>
    <t>Italiano</t>
  </si>
  <si>
    <t>Matematica</t>
  </si>
  <si>
    <t>Valle d'Aosta</t>
  </si>
  <si>
    <t>Prov. Aut. Bolzano (l. it.)</t>
  </si>
  <si>
    <t>Prov. Aut. Trento</t>
  </si>
  <si>
    <t>Nord-Ovest</t>
  </si>
  <si>
    <t>Nord-Est</t>
  </si>
  <si>
    <t>Centro</t>
  </si>
  <si>
    <t>Figura X. Alunni e alunne che si attestano almeno al livello base in Italiano e Matematica in II e V secondaria di secondo grado. Valori percentuali. Serie storica. Fonte: INVALSI da 2018 a 2024.</t>
  </si>
  <si>
    <t>II sec. II grado (grado 10)</t>
  </si>
  <si>
    <t>V sec. II grado (grado 13)</t>
  </si>
  <si>
    <t>Ripartizione</t>
  </si>
  <si>
    <t>Provincia</t>
  </si>
  <si>
    <t>Alunni con mensa (%)</t>
  </si>
  <si>
    <t>Alunni tempo pieno (%)</t>
  </si>
  <si>
    <t>Esiti ITA_10</t>
  </si>
  <si>
    <t>Esiti MAT_10</t>
  </si>
  <si>
    <t>Esiti ITA_13</t>
  </si>
  <si>
    <t>Esiti MAT_13</t>
  </si>
  <si>
    <t>ALESSANDRIA</t>
  </si>
  <si>
    <t>ANCONA</t>
  </si>
  <si>
    <t>AREZZO</t>
  </si>
  <si>
    <t>ASCOLI PICENO</t>
  </si>
  <si>
    <t>ASTI</t>
  </si>
  <si>
    <t>BELLUNO</t>
  </si>
  <si>
    <t>BERGAMO</t>
  </si>
  <si>
    <t>BIELLA</t>
  </si>
  <si>
    <t>BOLOGNA</t>
  </si>
  <si>
    <t>BRESCIA</t>
  </si>
  <si>
    <t>COMO</t>
  </si>
  <si>
    <t>CREMONA</t>
  </si>
  <si>
    <t>CUNEO</t>
  </si>
  <si>
    <t>FERMO</t>
  </si>
  <si>
    <t>FERRARA</t>
  </si>
  <si>
    <t>FIRENZE</t>
  </si>
  <si>
    <t>FORLI-CESENA</t>
  </si>
  <si>
    <t>FROSINONE</t>
  </si>
  <si>
    <t>GENOVA</t>
  </si>
  <si>
    <t>GORIZIA</t>
  </si>
  <si>
    <t>GROSSETO</t>
  </si>
  <si>
    <t>IMPERIA</t>
  </si>
  <si>
    <t>LA SPEZIA</t>
  </si>
  <si>
    <t>LATINA</t>
  </si>
  <si>
    <t>LECCO</t>
  </si>
  <si>
    <t>LIVORNO</t>
  </si>
  <si>
    <t>LODI</t>
  </si>
  <si>
    <t>LUCCA</t>
  </si>
  <si>
    <t>MACERATA</t>
  </si>
  <si>
    <t>MANTOVA</t>
  </si>
  <si>
    <t>MASSA</t>
  </si>
  <si>
    <t>MILANO</t>
  </si>
  <si>
    <t>MODENA</t>
  </si>
  <si>
    <t>MONZA-BRIANZA</t>
  </si>
  <si>
    <t>NOVARA</t>
  </si>
  <si>
    <t>PADOVA</t>
  </si>
  <si>
    <t>PARMA</t>
  </si>
  <si>
    <t>PAVIA</t>
  </si>
  <si>
    <t>PERUGIA</t>
  </si>
  <si>
    <t>PESARO-URBINO</t>
  </si>
  <si>
    <t>PIACENZA</t>
  </si>
  <si>
    <t>PISA</t>
  </si>
  <si>
    <t>PISTOIA</t>
  </si>
  <si>
    <t>PORDENONE</t>
  </si>
  <si>
    <t>PRATO</t>
  </si>
  <si>
    <t>RAVENNA</t>
  </si>
  <si>
    <t>REGGIO EMILIA</t>
  </si>
  <si>
    <t>RIETI</t>
  </si>
  <si>
    <t>RIMINI</t>
  </si>
  <si>
    <t>ROMA</t>
  </si>
  <si>
    <t>ROVIGO</t>
  </si>
  <si>
    <t>SAVONA</t>
  </si>
  <si>
    <t>SIENA</t>
  </si>
  <si>
    <t>SONDRIO</t>
  </si>
  <si>
    <t>TERNI</t>
  </si>
  <si>
    <t>TORINO</t>
  </si>
  <si>
    <t>TREVISO</t>
  </si>
  <si>
    <t>TRIESTE</t>
  </si>
  <si>
    <t>UDINE</t>
  </si>
  <si>
    <t>VARESE</t>
  </si>
  <si>
    <t>VENEZIA</t>
  </si>
  <si>
    <t>VERBANO-CUSIO-OSSOLA</t>
  </si>
  <si>
    <t>VERCELLI</t>
  </si>
  <si>
    <t>VERONA</t>
  </si>
  <si>
    <t>VICENZA</t>
  </si>
  <si>
    <t>VITERBO</t>
  </si>
  <si>
    <t>AGRIGENTO</t>
  </si>
  <si>
    <t>AVELLINO</t>
  </si>
  <si>
    <t>BARI</t>
  </si>
  <si>
    <t>BARLETTA-ANDRIA-TRANI</t>
  </si>
  <si>
    <t>BENEVENTO</t>
  </si>
  <si>
    <t>BRINDISI</t>
  </si>
  <si>
    <t>CAGLIARI</t>
  </si>
  <si>
    <t>CALTANISSETTA</t>
  </si>
  <si>
    <t>CAMPOBASSO</t>
  </si>
  <si>
    <t>CASERTA</t>
  </si>
  <si>
    <t>CATANIA</t>
  </si>
  <si>
    <t>CATANZARO</t>
  </si>
  <si>
    <t>CHIETI</t>
  </si>
  <si>
    <t>COSENZA</t>
  </si>
  <si>
    <t>CROTONE</t>
  </si>
  <si>
    <t>ENNA</t>
  </si>
  <si>
    <t>FOGGIA</t>
  </si>
  <si>
    <t>ISERNIA</t>
  </si>
  <si>
    <t>L'AQUILA</t>
  </si>
  <si>
    <t>LECCE</t>
  </si>
  <si>
    <t>MATERA</t>
  </si>
  <si>
    <t>MESSINA</t>
  </si>
  <si>
    <t>NAPOLI</t>
  </si>
  <si>
    <t>NUORO</t>
  </si>
  <si>
    <t>ORISTANO</t>
  </si>
  <si>
    <t>PALERMO</t>
  </si>
  <si>
    <t>PESCARA</t>
  </si>
  <si>
    <t>POTENZA</t>
  </si>
  <si>
    <t>RAGUSA</t>
  </si>
  <si>
    <t>REGGIO CALABRIA</t>
  </si>
  <si>
    <t>SALERNO</t>
  </si>
  <si>
    <t>SASSARI</t>
  </si>
  <si>
    <t>SIRACUSA</t>
  </si>
  <si>
    <t>TARANTO</t>
  </si>
  <si>
    <t>TERAMO</t>
  </si>
  <si>
    <t>TRAPANI</t>
  </si>
  <si>
    <t>VIBO VALENTIA</t>
  </si>
  <si>
    <t>cod_reg</t>
  </si>
  <si>
    <t>macroarea</t>
  </si>
  <si>
    <t>wle_mat_200</t>
  </si>
  <si>
    <t>wle_ita_200</t>
  </si>
  <si>
    <t>wle_mat_escs</t>
  </si>
  <si>
    <t>wle_ita_escs</t>
  </si>
  <si>
    <t>escs_studente</t>
  </si>
  <si>
    <t>TAC</t>
  </si>
  <si>
    <t>Regione</t>
  </si>
  <si>
    <t>TOTALE</t>
  </si>
  <si>
    <t>Provenienza</t>
  </si>
  <si>
    <t>Alunni stranieri</t>
  </si>
  <si>
    <t>di cui nati in Italia</t>
  </si>
  <si>
    <t>di cui nati non in Italia</t>
  </si>
  <si>
    <t>Alunni italiani</t>
  </si>
  <si>
    <t>Under 34</t>
  </si>
  <si>
    <t>35-44</t>
  </si>
  <si>
    <t>45-54</t>
  </si>
  <si>
    <t>Over 54</t>
  </si>
  <si>
    <t>2022/23</t>
  </si>
  <si>
    <t>OCSE</t>
  </si>
  <si>
    <t>ISCED 0</t>
  </si>
  <si>
    <t>ISCED 1</t>
  </si>
  <si>
    <t>ISCED 2</t>
  </si>
  <si>
    <t>ISCED 3</t>
  </si>
  <si>
    <t>ISCED 4</t>
  </si>
  <si>
    <t>ISCED 5-7</t>
  </si>
  <si>
    <t>Fonte: Elaborazioni Svimez su dati Ocse</t>
  </si>
  <si>
    <t>UE25</t>
  </si>
  <si>
    <t>totale</t>
  </si>
  <si>
    <t>Trentino A.A.</t>
  </si>
  <si>
    <t>Friuli V.G</t>
  </si>
  <si>
    <t>Emilia Romagna</t>
  </si>
  <si>
    <t>%</t>
  </si>
  <si>
    <t>va</t>
  </si>
  <si>
    <t>piccoli</t>
  </si>
  <si>
    <t>0</t>
  </si>
  <si>
    <t>1</t>
  </si>
  <si>
    <t>SCUOLA SEC. II GRADO - II</t>
  </si>
  <si>
    <t>SCUOLA SEC. II GRADO - V</t>
  </si>
  <si>
    <t>Alunni</t>
  </si>
  <si>
    <t>Numero comuni</t>
  </si>
  <si>
    <t>Fonte: elaborazioni Svimez su dati Mim</t>
  </si>
  <si>
    <t>Dimensione media delle classi</t>
  </si>
  <si>
    <t>Fonte: Elaborazioni Svimez su dati Mim</t>
  </si>
  <si>
    <t>Fonte: Elaborazioni Svimez su Mim</t>
  </si>
  <si>
    <t>Fonte: Elaborazioni Svimez su dati Mim e Invalsi</t>
  </si>
  <si>
    <t>Fonte: Elaborazioni Svimez su dati Invalsi</t>
  </si>
  <si>
    <t>Fonte: elaborazioni Svimez su dati Ocse</t>
  </si>
  <si>
    <t xml:space="preserve">Tab. 1. Alunni iscritti ai cicli di istruzione non terziaria, compresa la scuola dell'infanzia. </t>
  </si>
  <si>
    <t>Numero</t>
  </si>
  <si>
    <t>Friuli Venezia Giulia</t>
  </si>
  <si>
    <t>Regioni e macroaree</t>
  </si>
  <si>
    <t>Fig. 2 Previsioni al 2035 della popolazione di alunni di 5-14 anni (var. % e assolute sul 2023)</t>
  </si>
  <si>
    <t>Var. % a.s. 2017/18 - a.s. 2022/23</t>
  </si>
  <si>
    <t>% Alunni</t>
  </si>
  <si>
    <t>% Comuni</t>
  </si>
  <si>
    <t xml:space="preserve">Tab. 2. Comuni con una sola "piccola scuola" </t>
  </si>
  <si>
    <t>Regioni</t>
  </si>
  <si>
    <t>Fig. 7. Dotazione di mensa e offerta del tempo pieno, (a.s. 2022/23)</t>
  </si>
  <si>
    <t xml:space="preserve">Fig. 8 Studenti scuola secondaria con competenze base in Italiano e Matematica (in  %) </t>
  </si>
  <si>
    <t>Figura 9. Punteggi medi regionali prove Invalsi in Italiano e Matematica (grado 10) e indicatore ESCS</t>
  </si>
  <si>
    <t>Fig. 10. Punteggi medi provinciali Invalsi 2023/24 in Italiano e Matematica (gradi 10 e 13) e % di alunni che hanno frequentato una scuola con tempo pieno nell'a.s. 2015/16</t>
  </si>
  <si>
    <t>Fig. 11. Abbandono scolastico nel periodo 2012-2022 (in % degli iscritti nel 2012 al I anno di scuola secondaria di I grado)</t>
  </si>
  <si>
    <t xml:space="preserve">Figura 3. Localizzazione comunale delle piccole scuole </t>
  </si>
  <si>
    <t>*ISCED 0 = Infanzia; ISCED 1 = Primaria; ISCED 2 = Secondaria I grado; ISCED 3 = Secondaria II grado; ISCED 4 = Post-secondaria non terziaria; ISCED 5-7 Terziaria inclusa R&amp;D</t>
  </si>
  <si>
    <t>Figura 1. Spesa pubblica in istruzione*, 2021</t>
  </si>
  <si>
    <t>a) in % del Pil</t>
  </si>
  <si>
    <t>b) in % della spesa pubblica totale</t>
  </si>
  <si>
    <t>*ISCED 0 = Infanzia; ISCED 1 = Primaria; ISCED 2 = Secondaria I grado; ISCED 3 = Secondaria II grado</t>
  </si>
  <si>
    <t>Fig.5  Distribuzione per fasce d'età del corpo docente* (a.s. 2022/23)</t>
  </si>
  <si>
    <t>Sud continentale</t>
  </si>
  <si>
    <t>Fig. 4 Dimensione media delle classi, tutti i livelli di istruzione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</si>
</sst>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0.0"/>
    <numFmt numFmtId="167" formatCode="_-* #,##0\ _€_-;\-* #,##0\ _€_-;_-* &quot;-&quot;??\ _€_-;_-@_-"/>
  </numFmts>
  <fonts count="39" x14ac:knownFonts="1">
    <font>
      <sz val="11"/>
      <color theme="1"/>
      <name val="Barlow Condensed"/>
      <family val="2"/>
      <scheme val="minor"/>
    </font>
    <font>
      <sz val="11"/>
      <color theme="1"/>
      <name val="Barlow Condensed"/>
      <family val="2"/>
      <scheme val="minor"/>
    </font>
    <font>
      <b/>
      <sz val="11"/>
      <color theme="1"/>
      <name val="Barlow Condensed"/>
      <family val="2"/>
      <scheme val="minor"/>
    </font>
    <font>
      <b/>
      <sz val="11"/>
      <color theme="1"/>
      <name val="Barlow Condensed"/>
      <scheme val="minor"/>
    </font>
    <font>
      <sz val="11"/>
      <color theme="1"/>
      <name val="Barlow Condensed Medium"/>
    </font>
    <font>
      <i/>
      <sz val="11"/>
      <color theme="1"/>
      <name val="Barlow Condensed"/>
      <scheme val="minor"/>
    </font>
    <font>
      <sz val="11"/>
      <color rgb="FFFF0000"/>
      <name val="Barlow Condensed"/>
      <family val="2"/>
      <scheme val="minor"/>
    </font>
    <font>
      <sz val="11"/>
      <color theme="6" tint="-0.249977111117893"/>
      <name val="Barlow Condensed"/>
      <family val="2"/>
      <scheme val="minor"/>
    </font>
    <font>
      <b/>
      <sz val="11"/>
      <color theme="6" tint="-0.249977111117893"/>
      <name val="Barlow Condensed"/>
      <family val="2"/>
      <scheme val="minor"/>
    </font>
    <font>
      <sz val="18"/>
      <color theme="3"/>
      <name val="Barlow Condensed SemiBold"/>
      <family val="2"/>
      <scheme val="major"/>
    </font>
    <font>
      <b/>
      <sz val="15"/>
      <color theme="3"/>
      <name val="Barlow Condensed"/>
      <family val="2"/>
      <scheme val="minor"/>
    </font>
    <font>
      <b/>
      <sz val="13"/>
      <color theme="3"/>
      <name val="Barlow Condensed"/>
      <family val="2"/>
      <scheme val="minor"/>
    </font>
    <font>
      <b/>
      <sz val="11"/>
      <color theme="3"/>
      <name val="Barlow Condensed"/>
      <family val="2"/>
      <scheme val="minor"/>
    </font>
    <font>
      <sz val="11"/>
      <color rgb="FF006100"/>
      <name val="Barlow Condensed"/>
      <family val="2"/>
      <scheme val="minor"/>
    </font>
    <font>
      <sz val="11"/>
      <color rgb="FF9C0006"/>
      <name val="Barlow Condensed"/>
      <family val="2"/>
      <scheme val="minor"/>
    </font>
    <font>
      <sz val="11"/>
      <color rgb="FF9C5700"/>
      <name val="Barlow Condensed"/>
      <family val="2"/>
      <scheme val="minor"/>
    </font>
    <font>
      <sz val="11"/>
      <color rgb="FF3F3F76"/>
      <name val="Barlow Condensed"/>
      <family val="2"/>
      <scheme val="minor"/>
    </font>
    <font>
      <b/>
      <sz val="11"/>
      <color rgb="FF3F3F3F"/>
      <name val="Barlow Condensed"/>
      <family val="2"/>
      <scheme val="minor"/>
    </font>
    <font>
      <b/>
      <sz val="11"/>
      <color rgb="FFFA7D00"/>
      <name val="Barlow Condensed"/>
      <family val="2"/>
      <scheme val="minor"/>
    </font>
    <font>
      <sz val="11"/>
      <color rgb="FFFA7D00"/>
      <name val="Barlow Condensed"/>
      <family val="2"/>
      <scheme val="minor"/>
    </font>
    <font>
      <b/>
      <sz val="11"/>
      <color theme="0"/>
      <name val="Barlow Condensed"/>
      <family val="2"/>
      <scheme val="minor"/>
    </font>
    <font>
      <i/>
      <sz val="11"/>
      <color rgb="FF7F7F7F"/>
      <name val="Barlow Condensed"/>
      <family val="2"/>
      <scheme val="minor"/>
    </font>
    <font>
      <sz val="11"/>
      <color theme="0"/>
      <name val="Barlow Condensed"/>
      <family val="2"/>
      <scheme val="minor"/>
    </font>
    <font>
      <sz val="10"/>
      <name val="Arial"/>
      <family val="2"/>
    </font>
    <font>
      <sz val="8"/>
      <name val="Barlow Condensed"/>
      <family val="2"/>
      <scheme val="minor"/>
    </font>
    <font>
      <sz val="11"/>
      <color theme="1"/>
      <name val="Barlow Condensed SemiBold"/>
      <family val="2"/>
      <scheme val="major"/>
    </font>
    <font>
      <sz val="9"/>
      <color rgb="FF000000"/>
      <name val="Arial"/>
      <family val="2"/>
    </font>
    <font>
      <sz val="11"/>
      <color rgb="FF000000"/>
      <name val="Barlow Condensed"/>
      <family val="2"/>
    </font>
    <font>
      <sz val="11"/>
      <color rgb="FF000000"/>
      <name val="Barlow Condensed SemiBold"/>
    </font>
    <font>
      <sz val="11"/>
      <color rgb="FF000000"/>
      <name val="Barlow Condensed Medium"/>
    </font>
    <font>
      <b/>
      <sz val="9"/>
      <color rgb="FF000000"/>
      <name val="Arial"/>
      <family val="2"/>
    </font>
    <font>
      <sz val="11"/>
      <color theme="1"/>
      <name val="Aptos"/>
      <family val="2"/>
    </font>
    <font>
      <sz val="8"/>
      <color theme="1"/>
      <name val="Aptos"/>
      <family val="2"/>
    </font>
    <font>
      <sz val="10"/>
      <name val="Barlow Condensed"/>
      <scheme val="minor"/>
    </font>
    <font>
      <sz val="11"/>
      <color theme="1"/>
      <name val="Barlow Condensed"/>
      <scheme val="minor"/>
    </font>
    <font>
      <sz val="11"/>
      <color theme="1"/>
      <name val="Arial"/>
      <family val="2"/>
    </font>
    <font>
      <sz val="11"/>
      <color theme="1"/>
      <name val="Barlow Condensed SemiBold"/>
      <scheme val="major"/>
    </font>
    <font>
      <sz val="11"/>
      <color rgb="FF000000"/>
      <name val="Barlow Condensed"/>
    </font>
    <font>
      <sz val="14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6" tint="0.79998168889431442"/>
      </top>
      <bottom style="medium">
        <color theme="6"/>
      </bottom>
      <diagonal/>
    </border>
    <border>
      <left/>
      <right style="thin">
        <color theme="6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/>
      </right>
      <top style="thin">
        <color theme="6" tint="0.79998168889431442"/>
      </top>
      <bottom/>
      <diagonal/>
    </border>
    <border>
      <left/>
      <right/>
      <top style="thin">
        <color theme="6" tint="0.7999816888943144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9" applyNumberFormat="0" applyAlignment="0" applyProtection="0"/>
    <xf numFmtId="0" fontId="17" fillId="7" borderId="20" applyNumberFormat="0" applyAlignment="0" applyProtection="0"/>
    <xf numFmtId="0" fontId="18" fillId="7" borderId="19" applyNumberFormat="0" applyAlignment="0" applyProtection="0"/>
    <xf numFmtId="0" fontId="19" fillId="0" borderId="21" applyNumberFormat="0" applyFill="0" applyAlignment="0" applyProtection="0"/>
    <xf numFmtId="0" fontId="20" fillId="8" borderId="22" applyNumberFormat="0" applyAlignment="0" applyProtection="0"/>
    <xf numFmtId="0" fontId="6" fillId="0" borderId="0" applyNumberFormat="0" applyFill="0" applyBorder="0" applyAlignment="0" applyProtection="0"/>
    <xf numFmtId="0" fontId="1" fillId="9" borderId="23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166" fontId="0" fillId="0" borderId="0" xfId="0" applyNumberFormat="1"/>
    <xf numFmtId="0" fontId="0" fillId="0" borderId="9" xfId="0" applyBorder="1"/>
    <xf numFmtId="165" fontId="0" fillId="0" borderId="0" xfId="0" applyNumberFormat="1"/>
    <xf numFmtId="165" fontId="0" fillId="0" borderId="1" xfId="0" applyNumberFormat="1" applyBorder="1"/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0" xfId="0" applyAlignment="1">
      <alignment horizontal="right"/>
    </xf>
    <xf numFmtId="165" fontId="0" fillId="0" borderId="0" xfId="1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wrapText="1"/>
    </xf>
    <xf numFmtId="0" fontId="7" fillId="0" borderId="12" xfId="0" applyFont="1" applyBorder="1" applyAlignment="1">
      <alignment horizontal="left"/>
    </xf>
    <xf numFmtId="10" fontId="7" fillId="0" borderId="13" xfId="0" applyNumberFormat="1" applyFont="1" applyBorder="1"/>
    <xf numFmtId="0" fontId="8" fillId="0" borderId="12" xfId="0" applyFont="1" applyBorder="1" applyAlignment="1">
      <alignment horizontal="left"/>
    </xf>
    <xf numFmtId="10" fontId="8" fillId="0" borderId="13" xfId="0" applyNumberFormat="1" applyFont="1" applyBorder="1"/>
    <xf numFmtId="0" fontId="8" fillId="0" borderId="14" xfId="0" applyFont="1" applyBorder="1" applyAlignment="1">
      <alignment horizontal="left"/>
    </xf>
    <xf numFmtId="10" fontId="8" fillId="0" borderId="15" xfId="0" applyNumberFormat="1" applyFont="1" applyBorder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2" fillId="0" borderId="0" xfId="0" applyFont="1"/>
    <xf numFmtId="0" fontId="8" fillId="0" borderId="0" xfId="0" applyFont="1" applyAlignment="1">
      <alignment horizontal="left"/>
    </xf>
    <xf numFmtId="10" fontId="8" fillId="0" borderId="0" xfId="0" applyNumberFormat="1" applyFont="1"/>
    <xf numFmtId="0" fontId="25" fillId="0" borderId="1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2" xfId="0" applyNumberFormat="1" applyBorder="1"/>
    <xf numFmtId="0" fontId="5" fillId="0" borderId="0" xfId="0" applyFont="1" applyAlignment="1">
      <alignment horizontal="left" indent="1"/>
    </xf>
    <xf numFmtId="0" fontId="5" fillId="0" borderId="0" xfId="0" applyFont="1"/>
    <xf numFmtId="0" fontId="26" fillId="0" borderId="0" xfId="0" quotePrefix="1" applyFont="1" applyAlignment="1">
      <alignment horizontal="left"/>
    </xf>
    <xf numFmtId="0" fontId="26" fillId="0" borderId="0" xfId="0" quotePrefix="1" applyFont="1" applyAlignment="1">
      <alignment horizontal="center"/>
    </xf>
    <xf numFmtId="0" fontId="26" fillId="0" borderId="0" xfId="0" quotePrefix="1" applyFont="1" applyAlignment="1">
      <alignment horizontal="left" vertical="top"/>
    </xf>
    <xf numFmtId="0" fontId="26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167" fontId="0" fillId="0" borderId="0" xfId="44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23" fillId="0" borderId="0" xfId="43"/>
    <xf numFmtId="0" fontId="30" fillId="0" borderId="0" xfId="0" applyFont="1" applyAlignment="1">
      <alignment horizontal="left" vertical="top"/>
    </xf>
    <xf numFmtId="166" fontId="2" fillId="0" borderId="0" xfId="0" applyNumberFormat="1" applyFont="1"/>
    <xf numFmtId="0" fontId="30" fillId="0" borderId="0" xfId="0" applyFont="1" applyAlignment="1">
      <alignment vertical="center"/>
    </xf>
    <xf numFmtId="166" fontId="0" fillId="2" borderId="0" xfId="0" applyNumberFormat="1" applyFill="1"/>
    <xf numFmtId="166" fontId="2" fillId="2" borderId="0" xfId="0" applyNumberFormat="1" applyFont="1" applyFill="1"/>
    <xf numFmtId="0" fontId="31" fillId="0" borderId="0" xfId="0" applyFont="1" applyAlignment="1">
      <alignment horizontal="justify" vertical="center"/>
    </xf>
    <xf numFmtId="0" fontId="32" fillId="0" borderId="0" xfId="0" applyFont="1"/>
    <xf numFmtId="0" fontId="33" fillId="0" borderId="0" xfId="43" applyFont="1"/>
    <xf numFmtId="0" fontId="34" fillId="0" borderId="0" xfId="0" applyFont="1"/>
    <xf numFmtId="166" fontId="33" fillId="0" borderId="0" xfId="43" applyNumberFormat="1" applyFont="1" applyAlignment="1">
      <alignment horizontal="center"/>
    </xf>
    <xf numFmtId="0" fontId="34" fillId="0" borderId="0" xfId="0" applyFont="1" applyAlignment="1">
      <alignment horizontal="left" vertical="center"/>
    </xf>
    <xf numFmtId="0" fontId="31" fillId="0" borderId="0" xfId="0" applyFont="1"/>
    <xf numFmtId="0" fontId="3" fillId="0" borderId="0" xfId="0" applyFont="1" applyAlignment="1">
      <alignment wrapText="1"/>
    </xf>
    <xf numFmtId="0" fontId="35" fillId="0" borderId="0" xfId="0" applyFont="1"/>
    <xf numFmtId="0" fontId="3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3" fontId="29" fillId="0" borderId="0" xfId="0" applyNumberFormat="1" applyFont="1"/>
    <xf numFmtId="0" fontId="27" fillId="0" borderId="0" xfId="0" applyFont="1" applyAlignment="1">
      <alignment horizontal="left" indent="1"/>
    </xf>
    <xf numFmtId="3" fontId="27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6" fillId="0" borderId="0" xfId="0" quotePrefix="1" applyFont="1" applyAlignment="1">
      <alignment horizontal="center" vertical="center"/>
    </xf>
    <xf numFmtId="0" fontId="0" fillId="0" borderId="0" xfId="0"/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8" fillId="0" borderId="27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3" fontId="29" fillId="0" borderId="1" xfId="0" applyNumberFormat="1" applyFont="1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45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44" builtinId="3"/>
    <cellStyle name="Neutrale" xfId="9" builtinId="28" customBuiltin="1"/>
    <cellStyle name="Normale" xfId="0" builtinId="0"/>
    <cellStyle name="Normale 2" xfId="43" xr:uid="{00000000-0005-0000-0000-00001F000000}"/>
    <cellStyle name="Nota" xfId="16" builtinId="10" customBuiltin="1"/>
    <cellStyle name="Output" xfId="11" builtinId="21" customBuiltin="1"/>
    <cellStyle name="Percentuale" xfId="1" builtinId="5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20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Barlow Condensed"/>
        <scheme val="minor"/>
      </font>
      <numFmt numFmtId="14" formatCode="0.00%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Barlow Condensed"/>
        <scheme val="minor"/>
      </font>
      <numFmt numFmtId="14" formatCode="0.00%"/>
      <border diagonalUp="0" diagonalDown="0">
        <left/>
        <right/>
        <top style="thin">
          <color theme="6" tint="0.79998168889431442"/>
        </top>
        <bottom style="thin">
          <color theme="6" tint="0.799981688894314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Barlow Condensed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theme="6"/>
        </right>
        <top style="thin">
          <color theme="6" tint="0.79998168889431442"/>
        </top>
        <bottom style="thin">
          <color theme="6" tint="0.79998168889431442"/>
        </bottom>
        <vertical/>
        <horizontal/>
      </border>
    </dxf>
  </dxfs>
  <tableStyles count="0" defaultTableStyle="TableStyleMedium2" defaultPivotStyle="PivotStyleLight16"/>
  <colors>
    <mruColors>
      <color rgb="FF00247D"/>
      <color rgb="FFFFAD1C"/>
      <color rgb="FF0F9ED5"/>
      <color rgb="FF4EA72E"/>
      <color rgb="FF994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28931412643188"/>
          <c:y val="4.5605306799336651E-2"/>
          <c:w val="0.80185965126452219"/>
          <c:h val="0.759078048711652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1a e 1b'!$C$24</c:f>
              <c:strCache>
                <c:ptCount val="1"/>
                <c:pt idx="0">
                  <c:v>ISCED 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198-4070-9AEF-DCB0DB88C59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198-4070-9AEF-DCB0DB88C596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98-4070-9AEF-DCB0DB88C5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1a e 1b'!$B$25:$B$32</c:f>
              <c:strCache>
                <c:ptCount val="8"/>
                <c:pt idx="0">
                  <c:v>Italia</c:v>
                </c:pt>
                <c:pt idx="1">
                  <c:v>UE25</c:v>
                </c:pt>
                <c:pt idx="2">
                  <c:v>Germania</c:v>
                </c:pt>
                <c:pt idx="3">
                  <c:v>Spagna</c:v>
                </c:pt>
                <c:pt idx="4">
                  <c:v>OCSE</c:v>
                </c:pt>
                <c:pt idx="5">
                  <c:v>Francia</c:v>
                </c:pt>
                <c:pt idx="6">
                  <c:v>Stati Uniti</c:v>
                </c:pt>
                <c:pt idx="7">
                  <c:v>Regno Unito</c:v>
                </c:pt>
              </c:strCache>
            </c:strRef>
          </c:cat>
          <c:val>
            <c:numRef>
              <c:f>'fig 1a e 1b'!$C$25:$C$32</c:f>
              <c:numCache>
                <c:formatCode>0.0</c:formatCode>
                <c:ptCount val="8"/>
                <c:pt idx="0">
                  <c:v>0.49240860890242</c:v>
                </c:pt>
                <c:pt idx="1">
                  <c:v>0.85848377082646354</c:v>
                </c:pt>
                <c:pt idx="2">
                  <c:v>1.1166949093975</c:v>
                </c:pt>
                <c:pt idx="3">
                  <c:v>0.77436705364520697</c:v>
                </c:pt>
                <c:pt idx="4">
                  <c:v>0.91227261601526788</c:v>
                </c:pt>
                <c:pt idx="5">
                  <c:v>0.71929061698928698</c:v>
                </c:pt>
                <c:pt idx="6">
                  <c:v>0</c:v>
                </c:pt>
                <c:pt idx="7">
                  <c:v>0.38620665450056002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8-4070-9AEF-DCB0DB88C596}"/>
            </c:ext>
          </c:extLst>
        </c:ser>
        <c:ser>
          <c:idx val="1"/>
          <c:order val="1"/>
          <c:tx>
            <c:strRef>
              <c:f>'fig 1a e 1b'!$D$24</c:f>
              <c:strCache>
                <c:ptCount val="1"/>
                <c:pt idx="0">
                  <c:v>ISCED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198-4070-9AEF-DCB0DB88C59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198-4070-9AEF-DCB0DB88C59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198-4070-9AEF-DCB0DB88C5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1a e 1b'!$B$25:$B$32</c:f>
              <c:strCache>
                <c:ptCount val="8"/>
                <c:pt idx="0">
                  <c:v>Italia</c:v>
                </c:pt>
                <c:pt idx="1">
                  <c:v>UE25</c:v>
                </c:pt>
                <c:pt idx="2">
                  <c:v>Germania</c:v>
                </c:pt>
                <c:pt idx="3">
                  <c:v>Spagna</c:v>
                </c:pt>
                <c:pt idx="4">
                  <c:v>OCSE</c:v>
                </c:pt>
                <c:pt idx="5">
                  <c:v>Francia</c:v>
                </c:pt>
                <c:pt idx="6">
                  <c:v>Stati Uniti</c:v>
                </c:pt>
                <c:pt idx="7">
                  <c:v>Regno Unito</c:v>
                </c:pt>
              </c:strCache>
            </c:strRef>
          </c:cat>
          <c:val>
            <c:numRef>
              <c:f>'fig 1a e 1b'!$D$25:$D$32</c:f>
              <c:numCache>
                <c:formatCode>0.0</c:formatCode>
                <c:ptCount val="8"/>
                <c:pt idx="0">
                  <c:v>1.2214026654455199</c:v>
                </c:pt>
                <c:pt idx="1">
                  <c:v>1.230411444122842</c:v>
                </c:pt>
                <c:pt idx="2">
                  <c:v>0.76255704985556105</c:v>
                </c:pt>
                <c:pt idx="3">
                  <c:v>1.42160800713354</c:v>
                </c:pt>
                <c:pt idx="4">
                  <c:v>1.449135782477714</c:v>
                </c:pt>
                <c:pt idx="5">
                  <c:v>1.23777535671779</c:v>
                </c:pt>
                <c:pt idx="6">
                  <c:v>1.62595845081972</c:v>
                </c:pt>
                <c:pt idx="7">
                  <c:v>1.85039418936501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8-4070-9AEF-DCB0DB88C596}"/>
            </c:ext>
          </c:extLst>
        </c:ser>
        <c:ser>
          <c:idx val="2"/>
          <c:order val="2"/>
          <c:tx>
            <c:strRef>
              <c:f>'fig 1a e 1b'!$E$24</c:f>
              <c:strCache>
                <c:ptCount val="1"/>
                <c:pt idx="0">
                  <c:v>ISCED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198-4070-9AEF-DCB0DB88C59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198-4070-9AEF-DCB0DB88C59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198-4070-9AEF-DCB0DB88C5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1a e 1b'!$B$25:$B$32</c:f>
              <c:strCache>
                <c:ptCount val="8"/>
                <c:pt idx="0">
                  <c:v>Italia</c:v>
                </c:pt>
                <c:pt idx="1">
                  <c:v>UE25</c:v>
                </c:pt>
                <c:pt idx="2">
                  <c:v>Germania</c:v>
                </c:pt>
                <c:pt idx="3">
                  <c:v>Spagna</c:v>
                </c:pt>
                <c:pt idx="4">
                  <c:v>OCSE</c:v>
                </c:pt>
                <c:pt idx="5">
                  <c:v>Francia</c:v>
                </c:pt>
                <c:pt idx="6">
                  <c:v>Stati Uniti</c:v>
                </c:pt>
                <c:pt idx="7">
                  <c:v>Regno Unito</c:v>
                </c:pt>
              </c:strCache>
            </c:strRef>
          </c:cat>
          <c:val>
            <c:numRef>
              <c:f>'fig 1a e 1b'!$E$25:$E$32</c:f>
              <c:numCache>
                <c:formatCode>0.0</c:formatCode>
                <c:ptCount val="8"/>
                <c:pt idx="0">
                  <c:v>0.64366104157100401</c:v>
                </c:pt>
                <c:pt idx="1">
                  <c:v>0.9680715449973939</c:v>
                </c:pt>
                <c:pt idx="2">
                  <c:v>1.3070914594534799</c:v>
                </c:pt>
                <c:pt idx="3">
                  <c:v>0.963391206669448</c:v>
                </c:pt>
                <c:pt idx="4">
                  <c:v>0.97374008162432357</c:v>
                </c:pt>
                <c:pt idx="5">
                  <c:v>1.2663871168346199</c:v>
                </c:pt>
                <c:pt idx="6">
                  <c:v>0.92121652141108501</c:v>
                </c:pt>
                <c:pt idx="7">
                  <c:v>0.97797020746310903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8-4070-9AEF-DCB0DB88C596}"/>
            </c:ext>
          </c:extLst>
        </c:ser>
        <c:ser>
          <c:idx val="3"/>
          <c:order val="3"/>
          <c:tx>
            <c:strRef>
              <c:f>'fig 1a e 1b'!$F$24</c:f>
              <c:strCache>
                <c:ptCount val="1"/>
                <c:pt idx="0">
                  <c:v>ISCED 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198-4070-9AEF-DCB0DB88C59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198-4070-9AEF-DCB0DB88C59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198-4070-9AEF-DCB0DB88C5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1a e 1b'!$B$25:$B$32</c:f>
              <c:strCache>
                <c:ptCount val="8"/>
                <c:pt idx="0">
                  <c:v>Italia</c:v>
                </c:pt>
                <c:pt idx="1">
                  <c:v>UE25</c:v>
                </c:pt>
                <c:pt idx="2">
                  <c:v>Germania</c:v>
                </c:pt>
                <c:pt idx="3">
                  <c:v>Spagna</c:v>
                </c:pt>
                <c:pt idx="4">
                  <c:v>OCSE</c:v>
                </c:pt>
                <c:pt idx="5">
                  <c:v>Francia</c:v>
                </c:pt>
                <c:pt idx="6">
                  <c:v>Stati Uniti</c:v>
                </c:pt>
                <c:pt idx="7">
                  <c:v>Regno Unito</c:v>
                </c:pt>
              </c:strCache>
            </c:strRef>
          </c:cat>
          <c:val>
            <c:numRef>
              <c:f>'fig 1a e 1b'!$F$25:$F$32</c:f>
              <c:numCache>
                <c:formatCode>0.0</c:formatCode>
                <c:ptCount val="8"/>
                <c:pt idx="0">
                  <c:v>1.2014033340503201</c:v>
                </c:pt>
                <c:pt idx="1">
                  <c:v>0.95095316795307339</c:v>
                </c:pt>
                <c:pt idx="2">
                  <c:v>0.97020746658557799</c:v>
                </c:pt>
                <c:pt idx="3">
                  <c:v>1.0408320218284901</c:v>
                </c:pt>
                <c:pt idx="4">
                  <c:v>1.0334452368027796</c:v>
                </c:pt>
                <c:pt idx="5">
                  <c:v>1.2344381839705401</c:v>
                </c:pt>
                <c:pt idx="6">
                  <c:v>0.92472886492193695</c:v>
                </c:pt>
                <c:pt idx="7">
                  <c:v>1.29435223201418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8-4070-9AEF-DCB0DB88C596}"/>
            </c:ext>
          </c:extLst>
        </c:ser>
        <c:ser>
          <c:idx val="4"/>
          <c:order val="4"/>
          <c:tx>
            <c:strRef>
              <c:f>'fig 1a e 1b'!$G$24</c:f>
              <c:strCache>
                <c:ptCount val="1"/>
                <c:pt idx="0">
                  <c:v>ISCED 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198-4070-9AEF-DCB0DB88C59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98-4070-9AEF-DCB0DB88C5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98-4070-9AEF-DCB0DB88C5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98-4070-9AEF-DCB0DB88C5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98-4070-9AEF-DCB0DB88C59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98-4070-9AEF-DCB0DB88C59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98-4070-9AEF-DCB0DB88C59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98-4070-9AEF-DCB0DB88C5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1a e 1b'!$B$25:$B$32</c:f>
              <c:strCache>
                <c:ptCount val="8"/>
                <c:pt idx="0">
                  <c:v>Italia</c:v>
                </c:pt>
                <c:pt idx="1">
                  <c:v>UE25</c:v>
                </c:pt>
                <c:pt idx="2">
                  <c:v>Germania</c:v>
                </c:pt>
                <c:pt idx="3">
                  <c:v>Spagna</c:v>
                </c:pt>
                <c:pt idx="4">
                  <c:v>OCSE</c:v>
                </c:pt>
                <c:pt idx="5">
                  <c:v>Francia</c:v>
                </c:pt>
                <c:pt idx="6">
                  <c:v>Stati Uniti</c:v>
                </c:pt>
                <c:pt idx="7">
                  <c:v>Regno Unito</c:v>
                </c:pt>
              </c:strCache>
            </c:strRef>
          </c:cat>
          <c:val>
            <c:numRef>
              <c:f>'fig 1a e 1b'!$G$25:$G$32</c:f>
              <c:numCache>
                <c:formatCode>0.0</c:formatCode>
                <c:ptCount val="8"/>
                <c:pt idx="0">
                  <c:v>0</c:v>
                </c:pt>
                <c:pt idx="1">
                  <c:v>6.3190624807381301E-2</c:v>
                </c:pt>
                <c:pt idx="2">
                  <c:v>0.21886549917759701</c:v>
                </c:pt>
                <c:pt idx="3">
                  <c:v>0</c:v>
                </c:pt>
                <c:pt idx="4">
                  <c:v>0</c:v>
                </c:pt>
                <c:pt idx="5">
                  <c:v>1.6881697825602199E-2</c:v>
                </c:pt>
                <c:pt idx="6">
                  <c:v>2.03902849696453E-2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8-4070-9AEF-DCB0DB88C596}"/>
            </c:ext>
          </c:extLst>
        </c:ser>
        <c:ser>
          <c:idx val="5"/>
          <c:order val="5"/>
          <c:tx>
            <c:strRef>
              <c:f>'fig 1a e 1b'!$H$24</c:f>
              <c:strCache>
                <c:ptCount val="1"/>
                <c:pt idx="0">
                  <c:v>ISCED 5-7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198-4070-9AEF-DCB0DB88C59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198-4070-9AEF-DCB0DB88C59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198-4070-9AEF-DCB0DB88C5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1a e 1b'!$B$25:$B$32</c:f>
              <c:strCache>
                <c:ptCount val="8"/>
                <c:pt idx="0">
                  <c:v>Italia</c:v>
                </c:pt>
                <c:pt idx="1">
                  <c:v>UE25</c:v>
                </c:pt>
                <c:pt idx="2">
                  <c:v>Germania</c:v>
                </c:pt>
                <c:pt idx="3">
                  <c:v>Spagna</c:v>
                </c:pt>
                <c:pt idx="4">
                  <c:v>OCSE</c:v>
                </c:pt>
                <c:pt idx="5">
                  <c:v>Francia</c:v>
                </c:pt>
                <c:pt idx="6">
                  <c:v>Stati Uniti</c:v>
                </c:pt>
                <c:pt idx="7">
                  <c:v>Regno Unito</c:v>
                </c:pt>
              </c:strCache>
            </c:strRef>
          </c:cat>
          <c:val>
            <c:numRef>
              <c:f>'fig 1a e 1b'!$H$25:$H$32</c:f>
              <c:numCache>
                <c:formatCode>0.0</c:formatCode>
                <c:ptCount val="8"/>
                <c:pt idx="0">
                  <c:v>0.98208002408565398</c:v>
                </c:pt>
                <c:pt idx="1">
                  <c:v>1.2901369881230205</c:v>
                </c:pt>
                <c:pt idx="2">
                  <c:v>1.3153384290038601</c:v>
                </c:pt>
                <c:pt idx="3">
                  <c:v>1.4299402081339101</c:v>
                </c:pt>
                <c:pt idx="4">
                  <c:v>1.4759404617107559</c:v>
                </c:pt>
                <c:pt idx="5">
                  <c:v>1.6276008161620299</c:v>
                </c:pt>
                <c:pt idx="6">
                  <c:v>2.3161442518170201</c:v>
                </c:pt>
                <c:pt idx="7">
                  <c:v>2.1069528942444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98-4070-9AEF-DCB0DB88C5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4584352"/>
        <c:axId val="984580992"/>
      </c:barChart>
      <c:catAx>
        <c:axId val="984584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984580992"/>
        <c:crosses val="autoZero"/>
        <c:auto val="1"/>
        <c:lblAlgn val="ctr"/>
        <c:lblOffset val="100"/>
        <c:noMultiLvlLbl val="0"/>
      </c:catAx>
      <c:valAx>
        <c:axId val="984580992"/>
        <c:scaling>
          <c:orientation val="minMax"/>
          <c:max val="6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458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05567763331909"/>
          <c:y val="0.88435215759320407"/>
          <c:w val="0.6983143095485157"/>
          <c:h val="6.9462083368611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96849450163428"/>
          <c:y val="0.28936940973197411"/>
          <c:w val="0.71644679862791294"/>
          <c:h val="0.57569306551932631"/>
        </c:manualLayout>
      </c:layout>
      <c:scatterChart>
        <c:scatterStyle val="lineMarker"/>
        <c:varyColors val="0"/>
        <c:ser>
          <c:idx val="0"/>
          <c:order val="0"/>
          <c:tx>
            <c:v>Regioni Centro-Nord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247D"/>
              </a:solidFill>
              <a:ln w="9525">
                <a:noFill/>
              </a:ln>
              <a:effectLst/>
            </c:spPr>
          </c:marker>
          <c:xVal>
            <c:numRef>
              <c:f>'fig 9'!$X$5:$X$17</c:f>
              <c:numCache>
                <c:formatCode>0.00</c:formatCode>
                <c:ptCount val="13"/>
                <c:pt idx="0">
                  <c:v>5.8182132164666098E-2</c:v>
                </c:pt>
                <c:pt idx="1">
                  <c:v>0.1000719486267069</c:v>
                </c:pt>
                <c:pt idx="2">
                  <c:v>9.7225131392313494E-2</c:v>
                </c:pt>
                <c:pt idx="3">
                  <c:v>0.1440288290699322</c:v>
                </c:pt>
                <c:pt idx="4">
                  <c:v>-8.0069912580607097E-2</c:v>
                </c:pt>
                <c:pt idx="5">
                  <c:v>0.17795370900151311</c:v>
                </c:pt>
                <c:pt idx="6">
                  <c:v>0.2132962327779423</c:v>
                </c:pt>
                <c:pt idx="7">
                  <c:v>0.15974428041177591</c:v>
                </c:pt>
                <c:pt idx="8">
                  <c:v>0.15951428631756881</c:v>
                </c:pt>
                <c:pt idx="9">
                  <c:v>6.1774473722616602E-2</c:v>
                </c:pt>
                <c:pt idx="10">
                  <c:v>0.17446304876489849</c:v>
                </c:pt>
                <c:pt idx="11">
                  <c:v>0.1174258312088271</c:v>
                </c:pt>
                <c:pt idx="12">
                  <c:v>0.23583790612001221</c:v>
                </c:pt>
              </c:numCache>
            </c:numRef>
          </c:xVal>
          <c:yVal>
            <c:numRef>
              <c:f>'fig 9'!$T$5:$T$17</c:f>
              <c:numCache>
                <c:formatCode>0.00</c:formatCode>
                <c:ptCount val="13"/>
                <c:pt idx="0">
                  <c:v>209.22383963735641</c:v>
                </c:pt>
                <c:pt idx="1">
                  <c:v>209.56315980675129</c:v>
                </c:pt>
                <c:pt idx="2">
                  <c:v>201.77934203635061</c:v>
                </c:pt>
                <c:pt idx="3">
                  <c:v>205.4241299922885</c:v>
                </c:pt>
                <c:pt idx="4">
                  <c:v>206.63646728946031</c:v>
                </c:pt>
                <c:pt idx="5">
                  <c:v>207.7921532210537</c:v>
                </c:pt>
                <c:pt idx="6">
                  <c:v>208.34941544872609</c:v>
                </c:pt>
                <c:pt idx="7">
                  <c:v>200.61079162204911</c:v>
                </c:pt>
                <c:pt idx="8">
                  <c:v>203.81143777751731</c:v>
                </c:pt>
                <c:pt idx="9">
                  <c:v>205.36825939774781</c:v>
                </c:pt>
                <c:pt idx="10">
                  <c:v>194.39813218921699</c:v>
                </c:pt>
                <c:pt idx="11">
                  <c:v>198.47742067017211</c:v>
                </c:pt>
                <c:pt idx="12">
                  <c:v>216.19862754540819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04-4F85-A814-0669F5D48042}"/>
            </c:ext>
          </c:extLst>
        </c:ser>
        <c:ser>
          <c:idx val="1"/>
          <c:order val="1"/>
          <c:tx>
            <c:v>Regioni Mezzogiorno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AD1C"/>
              </a:solidFill>
              <a:ln w="9525">
                <a:noFill/>
              </a:ln>
              <a:effectLst/>
            </c:spPr>
          </c:marker>
          <c:xVal>
            <c:numRef>
              <c:f>'fig 9'!$X$18:$X$25</c:f>
              <c:numCache>
                <c:formatCode>0.00</c:formatCode>
                <c:ptCount val="8"/>
                <c:pt idx="0">
                  <c:v>0.14126367516516269</c:v>
                </c:pt>
                <c:pt idx="1">
                  <c:v>0.1510124084416605</c:v>
                </c:pt>
                <c:pt idx="2">
                  <c:v>-0.1503387879837757</c:v>
                </c:pt>
                <c:pt idx="3">
                  <c:v>-2.7895428385873802E-2</c:v>
                </c:pt>
                <c:pt idx="4">
                  <c:v>6.6301167889888199E-2</c:v>
                </c:pt>
                <c:pt idx="5">
                  <c:v>0.1406476017748132</c:v>
                </c:pt>
                <c:pt idx="6">
                  <c:v>-8.3853122433856994E-2</c:v>
                </c:pt>
                <c:pt idx="7">
                  <c:v>0.1369177636998728</c:v>
                </c:pt>
              </c:numCache>
            </c:numRef>
          </c:xVal>
          <c:yVal>
            <c:numRef>
              <c:f>'fig 9'!$T$18:$T$25</c:f>
              <c:numCache>
                <c:formatCode>0.00</c:formatCode>
                <c:ptCount val="8"/>
                <c:pt idx="0">
                  <c:v>197.52623250404599</c:v>
                </c:pt>
                <c:pt idx="1">
                  <c:v>199.079244388256</c:v>
                </c:pt>
                <c:pt idx="2">
                  <c:v>185.14051577859439</c:v>
                </c:pt>
                <c:pt idx="3">
                  <c:v>195.54294863773251</c:v>
                </c:pt>
                <c:pt idx="4">
                  <c:v>195.48111741938069</c:v>
                </c:pt>
                <c:pt idx="5">
                  <c:v>188.5203204935043</c:v>
                </c:pt>
                <c:pt idx="6">
                  <c:v>186.29948449594451</c:v>
                </c:pt>
                <c:pt idx="7">
                  <c:v>191.83455868629261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04-4F85-A814-0669F5D48042}"/>
            </c:ext>
          </c:extLst>
        </c:ser>
        <c:ser>
          <c:idx val="2"/>
          <c:order val="2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'fig 9'!$X$5:$X$25</c:f>
              <c:numCache>
                <c:formatCode>0.00</c:formatCode>
                <c:ptCount val="21"/>
                <c:pt idx="0">
                  <c:v>5.8182132164666098E-2</c:v>
                </c:pt>
                <c:pt idx="1">
                  <c:v>0.1000719486267069</c:v>
                </c:pt>
                <c:pt idx="2">
                  <c:v>9.7225131392313494E-2</c:v>
                </c:pt>
                <c:pt idx="3">
                  <c:v>0.1440288290699322</c:v>
                </c:pt>
                <c:pt idx="4">
                  <c:v>-8.0069912580607097E-2</c:v>
                </c:pt>
                <c:pt idx="5">
                  <c:v>0.17795370900151311</c:v>
                </c:pt>
                <c:pt idx="6">
                  <c:v>0.2132962327779423</c:v>
                </c:pt>
                <c:pt idx="7">
                  <c:v>0.15974428041177591</c:v>
                </c:pt>
                <c:pt idx="8">
                  <c:v>0.15951428631756881</c:v>
                </c:pt>
                <c:pt idx="9">
                  <c:v>6.1774473722616602E-2</c:v>
                </c:pt>
                <c:pt idx="10">
                  <c:v>0.17446304876489849</c:v>
                </c:pt>
                <c:pt idx="11">
                  <c:v>0.1174258312088271</c:v>
                </c:pt>
                <c:pt idx="12">
                  <c:v>0.23583790612001221</c:v>
                </c:pt>
                <c:pt idx="13">
                  <c:v>0.14126367516516269</c:v>
                </c:pt>
                <c:pt idx="14">
                  <c:v>0.1510124084416605</c:v>
                </c:pt>
                <c:pt idx="15">
                  <c:v>-0.1503387879837757</c:v>
                </c:pt>
                <c:pt idx="16">
                  <c:v>-2.7895428385873802E-2</c:v>
                </c:pt>
                <c:pt idx="17">
                  <c:v>6.6301167889888199E-2</c:v>
                </c:pt>
                <c:pt idx="18">
                  <c:v>0.1406476017748132</c:v>
                </c:pt>
                <c:pt idx="19">
                  <c:v>-8.3853122433856994E-2</c:v>
                </c:pt>
                <c:pt idx="20">
                  <c:v>0.1369177636998728</c:v>
                </c:pt>
              </c:numCache>
            </c:numRef>
          </c:xVal>
          <c:yVal>
            <c:numRef>
              <c:f>'fig 9'!$T$5:$T$25</c:f>
              <c:numCache>
                <c:formatCode>0.00</c:formatCode>
                <c:ptCount val="21"/>
                <c:pt idx="0">
                  <c:v>209.22383963735641</c:v>
                </c:pt>
                <c:pt idx="1">
                  <c:v>209.56315980675129</c:v>
                </c:pt>
                <c:pt idx="2">
                  <c:v>201.77934203635061</c:v>
                </c:pt>
                <c:pt idx="3">
                  <c:v>205.4241299922885</c:v>
                </c:pt>
                <c:pt idx="4">
                  <c:v>206.63646728946031</c:v>
                </c:pt>
                <c:pt idx="5">
                  <c:v>207.7921532210537</c:v>
                </c:pt>
                <c:pt idx="6">
                  <c:v>208.34941544872609</c:v>
                </c:pt>
                <c:pt idx="7">
                  <c:v>200.61079162204911</c:v>
                </c:pt>
                <c:pt idx="8">
                  <c:v>203.81143777751731</c:v>
                </c:pt>
                <c:pt idx="9">
                  <c:v>205.36825939774781</c:v>
                </c:pt>
                <c:pt idx="10">
                  <c:v>194.39813218921699</c:v>
                </c:pt>
                <c:pt idx="11">
                  <c:v>198.47742067017211</c:v>
                </c:pt>
                <c:pt idx="12">
                  <c:v>216.19862754540819</c:v>
                </c:pt>
                <c:pt idx="13">
                  <c:v>197.52623250404599</c:v>
                </c:pt>
                <c:pt idx="14">
                  <c:v>199.079244388256</c:v>
                </c:pt>
                <c:pt idx="15">
                  <c:v>185.14051577859439</c:v>
                </c:pt>
                <c:pt idx="16">
                  <c:v>195.54294863773251</c:v>
                </c:pt>
                <c:pt idx="17">
                  <c:v>195.48111741938069</c:v>
                </c:pt>
                <c:pt idx="18">
                  <c:v>188.5203204935043</c:v>
                </c:pt>
                <c:pt idx="19">
                  <c:v>186.29948449594451</c:v>
                </c:pt>
                <c:pt idx="20">
                  <c:v>191.83455868629261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04-4F85-A814-0669F5D4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074448"/>
        <c:axId val="2055070608"/>
      </c:scatterChart>
      <c:valAx>
        <c:axId val="205507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ESCS medio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55070608"/>
        <c:crosses val="autoZero"/>
        <c:crossBetween val="midCat"/>
      </c:valAx>
      <c:valAx>
        <c:axId val="205507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INVALSI 2024 - MAT 10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55074448"/>
        <c:crossesAt val="199.54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311527201820777"/>
          <c:y val="5.4115317487290204E-2"/>
          <c:w val="0.50941984845842536"/>
          <c:h val="0.20337452939995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7267111355814"/>
          <c:y val="0.29818628957885029"/>
          <c:w val="0.72099320365547215"/>
          <c:h val="0.56563172456194277"/>
        </c:manualLayout>
      </c:layout>
      <c:scatterChart>
        <c:scatterStyle val="lineMarker"/>
        <c:varyColors val="0"/>
        <c:ser>
          <c:idx val="0"/>
          <c:order val="0"/>
          <c:tx>
            <c:v>Regioni CN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247D"/>
              </a:solidFill>
              <a:ln w="9525">
                <a:noFill/>
              </a:ln>
              <a:effectLst/>
            </c:spPr>
          </c:marker>
          <c:xVal>
            <c:numRef>
              <c:f>'fig 9'!$X$5:$X$17</c:f>
              <c:numCache>
                <c:formatCode>0.00</c:formatCode>
                <c:ptCount val="13"/>
                <c:pt idx="0">
                  <c:v>5.8182132164666098E-2</c:v>
                </c:pt>
                <c:pt idx="1">
                  <c:v>0.1000719486267069</c:v>
                </c:pt>
                <c:pt idx="2">
                  <c:v>9.7225131392313494E-2</c:v>
                </c:pt>
                <c:pt idx="3">
                  <c:v>0.1440288290699322</c:v>
                </c:pt>
                <c:pt idx="4">
                  <c:v>-8.0069912580607097E-2</c:v>
                </c:pt>
                <c:pt idx="5">
                  <c:v>0.17795370900151311</c:v>
                </c:pt>
                <c:pt idx="6">
                  <c:v>0.2132962327779423</c:v>
                </c:pt>
                <c:pt idx="7">
                  <c:v>0.15974428041177591</c:v>
                </c:pt>
                <c:pt idx="8">
                  <c:v>0.15951428631756881</c:v>
                </c:pt>
                <c:pt idx="9">
                  <c:v>6.1774473722616602E-2</c:v>
                </c:pt>
                <c:pt idx="10">
                  <c:v>0.17446304876489849</c:v>
                </c:pt>
                <c:pt idx="11">
                  <c:v>0.1174258312088271</c:v>
                </c:pt>
                <c:pt idx="12">
                  <c:v>0.23583790612001221</c:v>
                </c:pt>
              </c:numCache>
            </c:numRef>
          </c:xVal>
          <c:yVal>
            <c:numRef>
              <c:f>'fig 9'!$U$5:$U$17</c:f>
              <c:numCache>
                <c:formatCode>0.00</c:formatCode>
                <c:ptCount val="13"/>
                <c:pt idx="0">
                  <c:v>208.30680813007129</c:v>
                </c:pt>
                <c:pt idx="1">
                  <c:v>206.82504720171039</c:v>
                </c:pt>
                <c:pt idx="2">
                  <c:v>199.51336383270049</c:v>
                </c:pt>
                <c:pt idx="3">
                  <c:v>201.51576475863229</c:v>
                </c:pt>
                <c:pt idx="4">
                  <c:v>203.9439533926768</c:v>
                </c:pt>
                <c:pt idx="5">
                  <c:v>205.14978749939371</c:v>
                </c:pt>
                <c:pt idx="6">
                  <c:v>207.1109619938313</c:v>
                </c:pt>
                <c:pt idx="7">
                  <c:v>196.23935915800649</c:v>
                </c:pt>
                <c:pt idx="8">
                  <c:v>201.9890366730373</c:v>
                </c:pt>
                <c:pt idx="9">
                  <c:v>201.55579102129209</c:v>
                </c:pt>
                <c:pt idx="10">
                  <c:v>196.43586954146079</c:v>
                </c:pt>
                <c:pt idx="11">
                  <c:v>193.84586183338101</c:v>
                </c:pt>
                <c:pt idx="12">
                  <c:v>209.08982520095981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58-4364-9C99-BA70CC70E0A3}"/>
            </c:ext>
          </c:extLst>
        </c:ser>
        <c:ser>
          <c:idx val="1"/>
          <c:order val="1"/>
          <c:tx>
            <c:v>Regioni MZ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AD1C"/>
              </a:solidFill>
              <a:ln w="9525">
                <a:noFill/>
              </a:ln>
              <a:effectLst/>
            </c:spPr>
          </c:marker>
          <c:xVal>
            <c:numRef>
              <c:f>'fig 9'!$X$18:$X$25</c:f>
              <c:numCache>
                <c:formatCode>0.00</c:formatCode>
                <c:ptCount val="8"/>
                <c:pt idx="0">
                  <c:v>0.14126367516516269</c:v>
                </c:pt>
                <c:pt idx="1">
                  <c:v>0.1510124084416605</c:v>
                </c:pt>
                <c:pt idx="2">
                  <c:v>-0.1503387879837757</c:v>
                </c:pt>
                <c:pt idx="3">
                  <c:v>-2.7895428385873802E-2</c:v>
                </c:pt>
                <c:pt idx="4">
                  <c:v>6.6301167889888199E-2</c:v>
                </c:pt>
                <c:pt idx="5">
                  <c:v>0.1406476017748132</c:v>
                </c:pt>
                <c:pt idx="6">
                  <c:v>-8.3853122433856994E-2</c:v>
                </c:pt>
                <c:pt idx="7">
                  <c:v>0.1369177636998728</c:v>
                </c:pt>
              </c:numCache>
            </c:numRef>
          </c:xVal>
          <c:yVal>
            <c:numRef>
              <c:f>'fig 9'!$U$18:$U$25</c:f>
              <c:numCache>
                <c:formatCode>0.00</c:formatCode>
                <c:ptCount val="8"/>
                <c:pt idx="0">
                  <c:v>196.8042862956363</c:v>
                </c:pt>
                <c:pt idx="1">
                  <c:v>192.0656797667896</c:v>
                </c:pt>
                <c:pt idx="2">
                  <c:v>188.04840768984141</c:v>
                </c:pt>
                <c:pt idx="3">
                  <c:v>192.43924829044221</c:v>
                </c:pt>
                <c:pt idx="4">
                  <c:v>193.68938095910599</c:v>
                </c:pt>
                <c:pt idx="5">
                  <c:v>190.6216146315204</c:v>
                </c:pt>
                <c:pt idx="6">
                  <c:v>191.35191141782909</c:v>
                </c:pt>
                <c:pt idx="7">
                  <c:v>196.9305308118567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58-4364-9C99-BA70CC70E0A3}"/>
            </c:ext>
          </c:extLst>
        </c:ser>
        <c:ser>
          <c:idx val="2"/>
          <c:order val="2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'fig 9'!$X$5:$X$25</c:f>
              <c:numCache>
                <c:formatCode>0.00</c:formatCode>
                <c:ptCount val="21"/>
                <c:pt idx="0">
                  <c:v>5.8182132164666098E-2</c:v>
                </c:pt>
                <c:pt idx="1">
                  <c:v>0.1000719486267069</c:v>
                </c:pt>
                <c:pt idx="2">
                  <c:v>9.7225131392313494E-2</c:v>
                </c:pt>
                <c:pt idx="3">
                  <c:v>0.1440288290699322</c:v>
                </c:pt>
                <c:pt idx="4">
                  <c:v>-8.0069912580607097E-2</c:v>
                </c:pt>
                <c:pt idx="5">
                  <c:v>0.17795370900151311</c:v>
                </c:pt>
                <c:pt idx="6">
                  <c:v>0.2132962327779423</c:v>
                </c:pt>
                <c:pt idx="7">
                  <c:v>0.15974428041177591</c:v>
                </c:pt>
                <c:pt idx="8">
                  <c:v>0.15951428631756881</c:v>
                </c:pt>
                <c:pt idx="9">
                  <c:v>6.1774473722616602E-2</c:v>
                </c:pt>
                <c:pt idx="10">
                  <c:v>0.17446304876489849</c:v>
                </c:pt>
                <c:pt idx="11">
                  <c:v>0.1174258312088271</c:v>
                </c:pt>
                <c:pt idx="12">
                  <c:v>0.23583790612001221</c:v>
                </c:pt>
                <c:pt idx="13">
                  <c:v>0.14126367516516269</c:v>
                </c:pt>
                <c:pt idx="14">
                  <c:v>0.1510124084416605</c:v>
                </c:pt>
                <c:pt idx="15">
                  <c:v>-0.1503387879837757</c:v>
                </c:pt>
                <c:pt idx="16">
                  <c:v>-2.7895428385873802E-2</c:v>
                </c:pt>
                <c:pt idx="17">
                  <c:v>6.6301167889888199E-2</c:v>
                </c:pt>
                <c:pt idx="18">
                  <c:v>0.1406476017748132</c:v>
                </c:pt>
                <c:pt idx="19">
                  <c:v>-8.3853122433856994E-2</c:v>
                </c:pt>
                <c:pt idx="20">
                  <c:v>0.1369177636998728</c:v>
                </c:pt>
              </c:numCache>
            </c:numRef>
          </c:xVal>
          <c:yVal>
            <c:numRef>
              <c:f>'fig 9'!$U$5:$U$25</c:f>
              <c:numCache>
                <c:formatCode>0.00</c:formatCode>
                <c:ptCount val="21"/>
                <c:pt idx="0">
                  <c:v>208.30680813007129</c:v>
                </c:pt>
                <c:pt idx="1">
                  <c:v>206.82504720171039</c:v>
                </c:pt>
                <c:pt idx="2">
                  <c:v>199.51336383270049</c:v>
                </c:pt>
                <c:pt idx="3">
                  <c:v>201.51576475863229</c:v>
                </c:pt>
                <c:pt idx="4">
                  <c:v>203.9439533926768</c:v>
                </c:pt>
                <c:pt idx="5">
                  <c:v>205.14978749939371</c:v>
                </c:pt>
                <c:pt idx="6">
                  <c:v>207.1109619938313</c:v>
                </c:pt>
                <c:pt idx="7">
                  <c:v>196.23935915800649</c:v>
                </c:pt>
                <c:pt idx="8">
                  <c:v>201.9890366730373</c:v>
                </c:pt>
                <c:pt idx="9">
                  <c:v>201.55579102129209</c:v>
                </c:pt>
                <c:pt idx="10">
                  <c:v>196.43586954146079</c:v>
                </c:pt>
                <c:pt idx="11">
                  <c:v>193.84586183338101</c:v>
                </c:pt>
                <c:pt idx="12">
                  <c:v>209.08982520095981</c:v>
                </c:pt>
                <c:pt idx="13">
                  <c:v>196.8042862956363</c:v>
                </c:pt>
                <c:pt idx="14">
                  <c:v>192.0656797667896</c:v>
                </c:pt>
                <c:pt idx="15">
                  <c:v>188.04840768984141</c:v>
                </c:pt>
                <c:pt idx="16">
                  <c:v>192.43924829044221</c:v>
                </c:pt>
                <c:pt idx="17">
                  <c:v>193.68938095910599</c:v>
                </c:pt>
                <c:pt idx="18">
                  <c:v>190.6216146315204</c:v>
                </c:pt>
                <c:pt idx="19">
                  <c:v>191.35191141782909</c:v>
                </c:pt>
                <c:pt idx="20">
                  <c:v>196.9305308118567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58-4364-9C99-BA70CC70E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074448"/>
        <c:axId val="2055070608"/>
      </c:scatterChart>
      <c:valAx>
        <c:axId val="205507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ESCS medio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55070608"/>
        <c:crosses val="autoZero"/>
        <c:crossBetween val="midCat"/>
      </c:valAx>
      <c:valAx>
        <c:axId val="2055070608"/>
        <c:scaling>
          <c:orientation val="minMax"/>
          <c:max val="22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INVALSI 2024 - ITA 10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55074448"/>
        <c:crossesAt val="198.29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Province CN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247D"/>
              </a:solidFill>
              <a:ln w="9525">
                <a:noFill/>
              </a:ln>
              <a:effectLst/>
            </c:spPr>
          </c:marker>
          <c:xVal>
            <c:numRef>
              <c:f>'fig 10'!$W$4:$W$69</c:f>
              <c:numCache>
                <c:formatCode>0.00</c:formatCode>
                <c:ptCount val="66"/>
                <c:pt idx="0">
                  <c:v>28.721299999999999</c:v>
                </c:pt>
                <c:pt idx="1">
                  <c:v>32.755496999999998</c:v>
                </c:pt>
                <c:pt idx="2">
                  <c:v>32.527180000000001</c:v>
                </c:pt>
                <c:pt idx="3">
                  <c:v>22.962261000000002</c:v>
                </c:pt>
                <c:pt idx="4">
                  <c:v>16.317903999999999</c:v>
                </c:pt>
                <c:pt idx="5">
                  <c:v>21.963160999999999</c:v>
                </c:pt>
                <c:pt idx="6">
                  <c:v>17.006985</c:v>
                </c:pt>
                <c:pt idx="7">
                  <c:v>36.515239999999999</c:v>
                </c:pt>
                <c:pt idx="8">
                  <c:v>61.152732999999998</c:v>
                </c:pt>
                <c:pt idx="9">
                  <c:v>23.088749</c:v>
                </c:pt>
                <c:pt idx="10">
                  <c:v>20.922279</c:v>
                </c:pt>
                <c:pt idx="11">
                  <c:v>23.215374000000001</c:v>
                </c:pt>
                <c:pt idx="12">
                  <c:v>17.317126999999999</c:v>
                </c:pt>
                <c:pt idx="13">
                  <c:v>16.365143</c:v>
                </c:pt>
                <c:pt idx="14">
                  <c:v>31.723406000000001</c:v>
                </c:pt>
                <c:pt idx="15">
                  <c:v>68.654266000000007</c:v>
                </c:pt>
                <c:pt idx="16">
                  <c:v>23.784089999999999</c:v>
                </c:pt>
                <c:pt idx="17">
                  <c:v>7.0425262000000002</c:v>
                </c:pt>
                <c:pt idx="18">
                  <c:v>53.591160000000002</c:v>
                </c:pt>
                <c:pt idx="19">
                  <c:v>23.989944000000001</c:v>
                </c:pt>
                <c:pt idx="20">
                  <c:v>43.879105000000003</c:v>
                </c:pt>
                <c:pt idx="21">
                  <c:v>69.367026999999993</c:v>
                </c:pt>
                <c:pt idx="22">
                  <c:v>32.529972000000001</c:v>
                </c:pt>
                <c:pt idx="23">
                  <c:v>8.4489975000000008</c:v>
                </c:pt>
                <c:pt idx="24">
                  <c:v>21.965042</c:v>
                </c:pt>
                <c:pt idx="25">
                  <c:v>47.76614</c:v>
                </c:pt>
                <c:pt idx="26">
                  <c:v>78.474357999999995</c:v>
                </c:pt>
                <c:pt idx="27">
                  <c:v>38.411442000000001</c:v>
                </c:pt>
                <c:pt idx="28">
                  <c:v>32.114227</c:v>
                </c:pt>
                <c:pt idx="29">
                  <c:v>19.869999</c:v>
                </c:pt>
                <c:pt idx="30">
                  <c:v>30.931975999999999</c:v>
                </c:pt>
                <c:pt idx="31">
                  <c:v>94.596442999999994</c:v>
                </c:pt>
                <c:pt idx="32">
                  <c:v>73.033600000000007</c:v>
                </c:pt>
                <c:pt idx="33">
                  <c:v>89.962249999999997</c:v>
                </c:pt>
                <c:pt idx="34">
                  <c:v>40.854464999999998</c:v>
                </c:pt>
                <c:pt idx="35">
                  <c:v>36.664870999999998</c:v>
                </c:pt>
                <c:pt idx="36">
                  <c:v>46.087874999999997</c:v>
                </c:pt>
                <c:pt idx="37">
                  <c:v>38.664005000000003</c:v>
                </c:pt>
                <c:pt idx="38">
                  <c:v>22.805302000000001</c:v>
                </c:pt>
                <c:pt idx="39">
                  <c:v>20.057563999999999</c:v>
                </c:pt>
                <c:pt idx="40">
                  <c:v>53.401443</c:v>
                </c:pt>
                <c:pt idx="41">
                  <c:v>31.809080000000002</c:v>
                </c:pt>
                <c:pt idx="42">
                  <c:v>40.063491999999997</c:v>
                </c:pt>
                <c:pt idx="43">
                  <c:v>43.324852</c:v>
                </c:pt>
                <c:pt idx="44">
                  <c:v>82.473495</c:v>
                </c:pt>
                <c:pt idx="45">
                  <c:v>52.676453000000002</c:v>
                </c:pt>
                <c:pt idx="46">
                  <c:v>32.518272000000003</c:v>
                </c:pt>
                <c:pt idx="47">
                  <c:v>29.220184</c:v>
                </c:pt>
                <c:pt idx="48">
                  <c:v>24.351406000000001</c:v>
                </c:pt>
                <c:pt idx="49">
                  <c:v>68.847504000000001</c:v>
                </c:pt>
                <c:pt idx="50">
                  <c:v>16.344805000000001</c:v>
                </c:pt>
                <c:pt idx="51">
                  <c:v>28.025179000000001</c:v>
                </c:pt>
                <c:pt idx="52">
                  <c:v>51.716431</c:v>
                </c:pt>
                <c:pt idx="53">
                  <c:v>29.006622</c:v>
                </c:pt>
                <c:pt idx="54">
                  <c:v>27.249575</c:v>
                </c:pt>
                <c:pt idx="55">
                  <c:v>72.556411999999995</c:v>
                </c:pt>
                <c:pt idx="56">
                  <c:v>24.052771</c:v>
                </c:pt>
                <c:pt idx="57">
                  <c:v>42.296951</c:v>
                </c:pt>
                <c:pt idx="58">
                  <c:v>38.723540999999997</c:v>
                </c:pt>
                <c:pt idx="59">
                  <c:v>28.581724000000001</c:v>
                </c:pt>
                <c:pt idx="60">
                  <c:v>46.892257999999998</c:v>
                </c:pt>
                <c:pt idx="61">
                  <c:v>42.115143000000003</c:v>
                </c:pt>
                <c:pt idx="62">
                  <c:v>51.170321999999999</c:v>
                </c:pt>
                <c:pt idx="63">
                  <c:v>31.824942</c:v>
                </c:pt>
                <c:pt idx="64">
                  <c:v>23.538081999999999</c:v>
                </c:pt>
                <c:pt idx="65">
                  <c:v>12.053819000000001</c:v>
                </c:pt>
              </c:numCache>
            </c:numRef>
          </c:xVal>
          <c:yVal>
            <c:numRef>
              <c:f>'fig 10'!$X$4:$X$69</c:f>
              <c:numCache>
                <c:formatCode>0.00</c:formatCode>
                <c:ptCount val="66"/>
                <c:pt idx="0">
                  <c:v>193.90478555453001</c:v>
                </c:pt>
                <c:pt idx="1">
                  <c:v>192.994371638167</c:v>
                </c:pt>
                <c:pt idx="2">
                  <c:v>192.526061617387</c:v>
                </c:pt>
                <c:pt idx="3">
                  <c:v>193.536194036556</c:v>
                </c:pt>
                <c:pt idx="4">
                  <c:v>195.320727406749</c:v>
                </c:pt>
                <c:pt idx="5">
                  <c:v>202.01212470406301</c:v>
                </c:pt>
                <c:pt idx="6">
                  <c:v>202.31064690194799</c:v>
                </c:pt>
                <c:pt idx="7">
                  <c:v>198.17363693346701</c:v>
                </c:pt>
                <c:pt idx="8">
                  <c:v>195.425902179649</c:v>
                </c:pt>
                <c:pt idx="9">
                  <c:v>199.80259490697199</c:v>
                </c:pt>
                <c:pt idx="10">
                  <c:v>205.39369854218199</c:v>
                </c:pt>
                <c:pt idx="11">
                  <c:v>196.38468560756499</c:v>
                </c:pt>
                <c:pt idx="12">
                  <c:v>197.79551994310501</c:v>
                </c:pt>
                <c:pt idx="13">
                  <c:v>190.06944671545301</c:v>
                </c:pt>
                <c:pt idx="14">
                  <c:v>188.979558280378</c:v>
                </c:pt>
                <c:pt idx="15">
                  <c:v>189.15980044091401</c:v>
                </c:pt>
                <c:pt idx="16">
                  <c:v>196.779943370306</c:v>
                </c:pt>
                <c:pt idx="17">
                  <c:v>187.01899536305601</c:v>
                </c:pt>
                <c:pt idx="18">
                  <c:v>191.45562423850501</c:v>
                </c:pt>
                <c:pt idx="19">
                  <c:v>193.91725415246299</c:v>
                </c:pt>
                <c:pt idx="20">
                  <c:v>187.68831462285701</c:v>
                </c:pt>
                <c:pt idx="21">
                  <c:v>188.50334590161299</c:v>
                </c:pt>
                <c:pt idx="22">
                  <c:v>186.31061335581799</c:v>
                </c:pt>
                <c:pt idx="23">
                  <c:v>187.25200646653701</c:v>
                </c:pt>
                <c:pt idx="24">
                  <c:v>205.326005008453</c:v>
                </c:pt>
                <c:pt idx="25">
                  <c:v>185.41600468845499</c:v>
                </c:pt>
                <c:pt idx="26">
                  <c:v>197.24659677720001</c:v>
                </c:pt>
                <c:pt idx="27">
                  <c:v>187.500848115574</c:v>
                </c:pt>
                <c:pt idx="28">
                  <c:v>193.434583831309</c:v>
                </c:pt>
                <c:pt idx="29">
                  <c:v>195.29411663798001</c:v>
                </c:pt>
                <c:pt idx="30">
                  <c:v>188.74866046737199</c:v>
                </c:pt>
                <c:pt idx="31">
                  <c:v>198.62895859725899</c:v>
                </c:pt>
                <c:pt idx="32">
                  <c:v>192.98884685988699</c:v>
                </c:pt>
                <c:pt idx="33">
                  <c:v>203.32722033093799</c:v>
                </c:pt>
                <c:pt idx="34">
                  <c:v>193.949421661103</c:v>
                </c:pt>
                <c:pt idx="35">
                  <c:v>201.51633390327601</c:v>
                </c:pt>
                <c:pt idx="36">
                  <c:v>195.14708118658899</c:v>
                </c:pt>
                <c:pt idx="37">
                  <c:v>196.086183178558</c:v>
                </c:pt>
                <c:pt idx="38">
                  <c:v>195.32261311050701</c:v>
                </c:pt>
                <c:pt idx="39">
                  <c:v>192.862589462453</c:v>
                </c:pt>
                <c:pt idx="40">
                  <c:v>190.802209648771</c:v>
                </c:pt>
                <c:pt idx="41">
                  <c:v>193.521153171507</c:v>
                </c:pt>
                <c:pt idx="42">
                  <c:v>193.98096213630799</c:v>
                </c:pt>
                <c:pt idx="43">
                  <c:v>201.02553535597201</c:v>
                </c:pt>
                <c:pt idx="44">
                  <c:v>184.91853568257099</c:v>
                </c:pt>
                <c:pt idx="45">
                  <c:v>193.42576872992601</c:v>
                </c:pt>
                <c:pt idx="46">
                  <c:v>191.86167978171599</c:v>
                </c:pt>
                <c:pt idx="47">
                  <c:v>188.50872221701701</c:v>
                </c:pt>
                <c:pt idx="48">
                  <c:v>189.886281329128</c:v>
                </c:pt>
                <c:pt idx="49">
                  <c:v>191.55920786293299</c:v>
                </c:pt>
                <c:pt idx="50">
                  <c:v>196.14453171511599</c:v>
                </c:pt>
                <c:pt idx="51">
                  <c:v>193.237479629218</c:v>
                </c:pt>
                <c:pt idx="52">
                  <c:v>191.96882102712701</c:v>
                </c:pt>
                <c:pt idx="53">
                  <c:v>198.36711199335099</c:v>
                </c:pt>
                <c:pt idx="54">
                  <c:v>197.650761042196</c:v>
                </c:pt>
                <c:pt idx="55">
                  <c:v>194.95145070171199</c:v>
                </c:pt>
                <c:pt idx="56">
                  <c:v>200.94141416004501</c:v>
                </c:pt>
                <c:pt idx="57">
                  <c:v>195.97360395784099</c:v>
                </c:pt>
                <c:pt idx="58">
                  <c:v>200.739961476313</c:v>
                </c:pt>
                <c:pt idx="59">
                  <c:v>199.51932830484401</c:v>
                </c:pt>
                <c:pt idx="60">
                  <c:v>196.47590512133701</c:v>
                </c:pt>
                <c:pt idx="61">
                  <c:v>193.17807619560699</c:v>
                </c:pt>
                <c:pt idx="62">
                  <c:v>190.04665403974801</c:v>
                </c:pt>
                <c:pt idx="63">
                  <c:v>199.72775664490001</c:v>
                </c:pt>
                <c:pt idx="64">
                  <c:v>201.19228358971799</c:v>
                </c:pt>
                <c:pt idx="65">
                  <c:v>188.891466691132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DB-47E1-A9D2-3828B756E481}"/>
            </c:ext>
          </c:extLst>
        </c:ser>
        <c:ser>
          <c:idx val="1"/>
          <c:order val="1"/>
          <c:tx>
            <c:v>Province MZ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AD1C"/>
              </a:solidFill>
              <a:ln w="9525">
                <a:noFill/>
              </a:ln>
              <a:effectLst/>
            </c:spPr>
          </c:marker>
          <c:xVal>
            <c:numRef>
              <c:f>'fig 10'!$W$70:$W$106</c:f>
              <c:numCache>
                <c:formatCode>0.00</c:formatCode>
                <c:ptCount val="37"/>
                <c:pt idx="0">
                  <c:v>4.6021527999999998</c:v>
                </c:pt>
                <c:pt idx="1">
                  <c:v>13.332561</c:v>
                </c:pt>
                <c:pt idx="2">
                  <c:v>12.794135000000001</c:v>
                </c:pt>
                <c:pt idx="3">
                  <c:v>10.817332</c:v>
                </c:pt>
                <c:pt idx="4">
                  <c:v>27.098649999999999</c:v>
                </c:pt>
                <c:pt idx="5">
                  <c:v>24.437738</c:v>
                </c:pt>
                <c:pt idx="6">
                  <c:v>31.061361000000002</c:v>
                </c:pt>
                <c:pt idx="7">
                  <c:v>14.458019</c:v>
                </c:pt>
                <c:pt idx="8">
                  <c:v>7.6346812000000002</c:v>
                </c:pt>
                <c:pt idx="9">
                  <c:v>13.755910999999999</c:v>
                </c:pt>
                <c:pt idx="10">
                  <c:v>6.4216404000000002</c:v>
                </c:pt>
                <c:pt idx="11">
                  <c:v>32.662948999999998</c:v>
                </c:pt>
                <c:pt idx="12">
                  <c:v>18.74596</c:v>
                </c:pt>
                <c:pt idx="13">
                  <c:v>18.674697999999999</c:v>
                </c:pt>
                <c:pt idx="14">
                  <c:v>35.205207999999999</c:v>
                </c:pt>
                <c:pt idx="15">
                  <c:v>17.021276</c:v>
                </c:pt>
                <c:pt idx="16">
                  <c:v>18.234086999999999</c:v>
                </c:pt>
                <c:pt idx="17">
                  <c:v>8.6969165999999998</c:v>
                </c:pt>
                <c:pt idx="18">
                  <c:v>24.200517999999999</c:v>
                </c:pt>
                <c:pt idx="19">
                  <c:v>17.773195000000001</c:v>
                </c:pt>
                <c:pt idx="20">
                  <c:v>33.648743000000003</c:v>
                </c:pt>
                <c:pt idx="21">
                  <c:v>12.313404999999999</c:v>
                </c:pt>
                <c:pt idx="22">
                  <c:v>9.4833317000000008</c:v>
                </c:pt>
                <c:pt idx="23">
                  <c:v>44.043208999999997</c:v>
                </c:pt>
                <c:pt idx="24">
                  <c:v>11.788909</c:v>
                </c:pt>
                <c:pt idx="25">
                  <c:v>3.8902028</c:v>
                </c:pt>
                <c:pt idx="26">
                  <c:v>13.083707</c:v>
                </c:pt>
                <c:pt idx="27">
                  <c:v>52.143397999999998</c:v>
                </c:pt>
                <c:pt idx="28">
                  <c:v>1.5029593999999999</c:v>
                </c:pt>
                <c:pt idx="29">
                  <c:v>7.4428720000000004</c:v>
                </c:pt>
                <c:pt idx="30">
                  <c:v>9.0846701000000003</c:v>
                </c:pt>
                <c:pt idx="31">
                  <c:v>46.016575000000003</c:v>
                </c:pt>
                <c:pt idx="32">
                  <c:v>9.4749707999999995</c:v>
                </c:pt>
                <c:pt idx="33">
                  <c:v>13.308714999999999</c:v>
                </c:pt>
                <c:pt idx="34">
                  <c:v>6.4151505999999996</c:v>
                </c:pt>
                <c:pt idx="35">
                  <c:v>3.8313204999999999</c:v>
                </c:pt>
                <c:pt idx="36">
                  <c:v>17.801045999999999</c:v>
                </c:pt>
              </c:numCache>
            </c:numRef>
          </c:xVal>
          <c:yVal>
            <c:numRef>
              <c:f>'fig 10'!$X$70:$X$106</c:f>
              <c:numCache>
                <c:formatCode>0.00</c:formatCode>
                <c:ptCount val="37"/>
                <c:pt idx="0">
                  <c:v>181.209328114031</c:v>
                </c:pt>
                <c:pt idx="1">
                  <c:v>188.440467375521</c:v>
                </c:pt>
                <c:pt idx="2">
                  <c:v>189.936216207662</c:v>
                </c:pt>
                <c:pt idx="3">
                  <c:v>188.51314257838999</c:v>
                </c:pt>
                <c:pt idx="4">
                  <c:v>188.24703350242001</c:v>
                </c:pt>
                <c:pt idx="5">
                  <c:v>183.13002925663301</c:v>
                </c:pt>
                <c:pt idx="6">
                  <c:v>186.20994435998099</c:v>
                </c:pt>
                <c:pt idx="7">
                  <c:v>179.995297015624</c:v>
                </c:pt>
                <c:pt idx="8">
                  <c:v>189.31695513311499</c:v>
                </c:pt>
                <c:pt idx="9">
                  <c:v>182.70916288301501</c:v>
                </c:pt>
                <c:pt idx="10">
                  <c:v>185.37828027022499</c:v>
                </c:pt>
                <c:pt idx="11">
                  <c:v>183.37408489274</c:v>
                </c:pt>
                <c:pt idx="12">
                  <c:v>192.008372265904</c:v>
                </c:pt>
                <c:pt idx="13">
                  <c:v>180.66519898348301</c:v>
                </c:pt>
                <c:pt idx="14">
                  <c:v>175.59839627059199</c:v>
                </c:pt>
                <c:pt idx="15">
                  <c:v>177.81645240711799</c:v>
                </c:pt>
                <c:pt idx="16">
                  <c:v>182.117945171651</c:v>
                </c:pt>
                <c:pt idx="17">
                  <c:v>190.837079838883</c:v>
                </c:pt>
                <c:pt idx="18">
                  <c:v>191.45087598776399</c:v>
                </c:pt>
                <c:pt idx="19">
                  <c:v>190.017418479094</c:v>
                </c:pt>
                <c:pt idx="20">
                  <c:v>187.45927342624699</c:v>
                </c:pt>
                <c:pt idx="21">
                  <c:v>185.329385352023</c:v>
                </c:pt>
                <c:pt idx="22">
                  <c:v>181.27691736357701</c:v>
                </c:pt>
                <c:pt idx="23">
                  <c:v>175.46445731649101</c:v>
                </c:pt>
                <c:pt idx="24">
                  <c:v>179.82072660595799</c:v>
                </c:pt>
                <c:pt idx="25">
                  <c:v>182.142403016868</c:v>
                </c:pt>
                <c:pt idx="26">
                  <c:v>190.927033884737</c:v>
                </c:pt>
                <c:pt idx="27">
                  <c:v>189.15666368860801</c:v>
                </c:pt>
                <c:pt idx="28">
                  <c:v>184.91169804678799</c:v>
                </c:pt>
                <c:pt idx="29">
                  <c:v>179.172514951192</c:v>
                </c:pt>
                <c:pt idx="30">
                  <c:v>184.33543760648999</c:v>
                </c:pt>
                <c:pt idx="31">
                  <c:v>176.39899817279999</c:v>
                </c:pt>
                <c:pt idx="32">
                  <c:v>180.91259484249099</c:v>
                </c:pt>
                <c:pt idx="33">
                  <c:v>185.939752734123</c:v>
                </c:pt>
                <c:pt idx="34">
                  <c:v>188.927259788084</c:v>
                </c:pt>
                <c:pt idx="35">
                  <c:v>180.26611165203801</c:v>
                </c:pt>
                <c:pt idx="36">
                  <c:v>178.10668046913901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DB-47E1-A9D2-3828B756E481}"/>
            </c:ext>
          </c:extLst>
        </c:ser>
        <c:ser>
          <c:idx val="2"/>
          <c:order val="2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rgbClr val="99401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'fig 10'!$W$4:$W$106</c:f>
              <c:numCache>
                <c:formatCode>0.00</c:formatCode>
                <c:ptCount val="103"/>
                <c:pt idx="0">
                  <c:v>28.721299999999999</c:v>
                </c:pt>
                <c:pt idx="1">
                  <c:v>32.755496999999998</c:v>
                </c:pt>
                <c:pt idx="2">
                  <c:v>32.527180000000001</c:v>
                </c:pt>
                <c:pt idx="3">
                  <c:v>22.962261000000002</c:v>
                </c:pt>
                <c:pt idx="4">
                  <c:v>16.317903999999999</c:v>
                </c:pt>
                <c:pt idx="5">
                  <c:v>21.963160999999999</c:v>
                </c:pt>
                <c:pt idx="6">
                  <c:v>17.006985</c:v>
                </c:pt>
                <c:pt idx="7">
                  <c:v>36.515239999999999</c:v>
                </c:pt>
                <c:pt idx="8">
                  <c:v>61.152732999999998</c:v>
                </c:pt>
                <c:pt idx="9">
                  <c:v>23.088749</c:v>
                </c:pt>
                <c:pt idx="10">
                  <c:v>20.922279</c:v>
                </c:pt>
                <c:pt idx="11">
                  <c:v>23.215374000000001</c:v>
                </c:pt>
                <c:pt idx="12">
                  <c:v>17.317126999999999</c:v>
                </c:pt>
                <c:pt idx="13">
                  <c:v>16.365143</c:v>
                </c:pt>
                <c:pt idx="14">
                  <c:v>31.723406000000001</c:v>
                </c:pt>
                <c:pt idx="15">
                  <c:v>68.654266000000007</c:v>
                </c:pt>
                <c:pt idx="16">
                  <c:v>23.784089999999999</c:v>
                </c:pt>
                <c:pt idx="17">
                  <c:v>7.0425262000000002</c:v>
                </c:pt>
                <c:pt idx="18">
                  <c:v>53.591160000000002</c:v>
                </c:pt>
                <c:pt idx="19">
                  <c:v>23.989944000000001</c:v>
                </c:pt>
                <c:pt idx="20">
                  <c:v>43.879105000000003</c:v>
                </c:pt>
                <c:pt idx="21">
                  <c:v>69.367026999999993</c:v>
                </c:pt>
                <c:pt idx="22">
                  <c:v>32.529972000000001</c:v>
                </c:pt>
                <c:pt idx="23">
                  <c:v>8.4489975000000008</c:v>
                </c:pt>
                <c:pt idx="24">
                  <c:v>21.965042</c:v>
                </c:pt>
                <c:pt idx="25">
                  <c:v>47.76614</c:v>
                </c:pt>
                <c:pt idx="26">
                  <c:v>78.474357999999995</c:v>
                </c:pt>
                <c:pt idx="27">
                  <c:v>38.411442000000001</c:v>
                </c:pt>
                <c:pt idx="28">
                  <c:v>32.114227</c:v>
                </c:pt>
                <c:pt idx="29">
                  <c:v>19.869999</c:v>
                </c:pt>
                <c:pt idx="30">
                  <c:v>30.931975999999999</c:v>
                </c:pt>
                <c:pt idx="31">
                  <c:v>94.596442999999994</c:v>
                </c:pt>
                <c:pt idx="32">
                  <c:v>73.033600000000007</c:v>
                </c:pt>
                <c:pt idx="33">
                  <c:v>89.962249999999997</c:v>
                </c:pt>
                <c:pt idx="34">
                  <c:v>40.854464999999998</c:v>
                </c:pt>
                <c:pt idx="35">
                  <c:v>36.664870999999998</c:v>
                </c:pt>
                <c:pt idx="36">
                  <c:v>46.087874999999997</c:v>
                </c:pt>
                <c:pt idx="37">
                  <c:v>38.664005000000003</c:v>
                </c:pt>
                <c:pt idx="38">
                  <c:v>22.805302000000001</c:v>
                </c:pt>
                <c:pt idx="39">
                  <c:v>20.057563999999999</c:v>
                </c:pt>
                <c:pt idx="40">
                  <c:v>53.401443</c:v>
                </c:pt>
                <c:pt idx="41">
                  <c:v>31.809080000000002</c:v>
                </c:pt>
                <c:pt idx="42">
                  <c:v>40.063491999999997</c:v>
                </c:pt>
                <c:pt idx="43">
                  <c:v>43.324852</c:v>
                </c:pt>
                <c:pt idx="44">
                  <c:v>82.473495</c:v>
                </c:pt>
                <c:pt idx="45">
                  <c:v>52.676453000000002</c:v>
                </c:pt>
                <c:pt idx="46">
                  <c:v>32.518272000000003</c:v>
                </c:pt>
                <c:pt idx="47">
                  <c:v>29.220184</c:v>
                </c:pt>
                <c:pt idx="48">
                  <c:v>24.351406000000001</c:v>
                </c:pt>
                <c:pt idx="49">
                  <c:v>68.847504000000001</c:v>
                </c:pt>
                <c:pt idx="50">
                  <c:v>16.344805000000001</c:v>
                </c:pt>
                <c:pt idx="51">
                  <c:v>28.025179000000001</c:v>
                </c:pt>
                <c:pt idx="52">
                  <c:v>51.716431</c:v>
                </c:pt>
                <c:pt idx="53">
                  <c:v>29.006622</c:v>
                </c:pt>
                <c:pt idx="54">
                  <c:v>27.249575</c:v>
                </c:pt>
                <c:pt idx="55">
                  <c:v>72.556411999999995</c:v>
                </c:pt>
                <c:pt idx="56">
                  <c:v>24.052771</c:v>
                </c:pt>
                <c:pt idx="57">
                  <c:v>42.296951</c:v>
                </c:pt>
                <c:pt idx="58">
                  <c:v>38.723540999999997</c:v>
                </c:pt>
                <c:pt idx="59">
                  <c:v>28.581724000000001</c:v>
                </c:pt>
                <c:pt idx="60">
                  <c:v>46.892257999999998</c:v>
                </c:pt>
                <c:pt idx="61">
                  <c:v>42.115143000000003</c:v>
                </c:pt>
                <c:pt idx="62">
                  <c:v>51.170321999999999</c:v>
                </c:pt>
                <c:pt idx="63">
                  <c:v>31.824942</c:v>
                </c:pt>
                <c:pt idx="64">
                  <c:v>23.538081999999999</c:v>
                </c:pt>
                <c:pt idx="65">
                  <c:v>12.053819000000001</c:v>
                </c:pt>
                <c:pt idx="66">
                  <c:v>4.6021527999999998</c:v>
                </c:pt>
                <c:pt idx="67">
                  <c:v>13.332561</c:v>
                </c:pt>
                <c:pt idx="68">
                  <c:v>12.794135000000001</c:v>
                </c:pt>
                <c:pt idx="69">
                  <c:v>10.817332</c:v>
                </c:pt>
                <c:pt idx="70">
                  <c:v>27.098649999999999</c:v>
                </c:pt>
                <c:pt idx="71">
                  <c:v>24.437738</c:v>
                </c:pt>
                <c:pt idx="72">
                  <c:v>31.061361000000002</c:v>
                </c:pt>
                <c:pt idx="73">
                  <c:v>14.458019</c:v>
                </c:pt>
                <c:pt idx="74">
                  <c:v>7.6346812000000002</c:v>
                </c:pt>
                <c:pt idx="75">
                  <c:v>13.755910999999999</c:v>
                </c:pt>
                <c:pt idx="76">
                  <c:v>6.4216404000000002</c:v>
                </c:pt>
                <c:pt idx="77">
                  <c:v>32.662948999999998</c:v>
                </c:pt>
                <c:pt idx="78">
                  <c:v>18.74596</c:v>
                </c:pt>
                <c:pt idx="79">
                  <c:v>18.674697999999999</c:v>
                </c:pt>
                <c:pt idx="80">
                  <c:v>35.205207999999999</c:v>
                </c:pt>
                <c:pt idx="81">
                  <c:v>17.021276</c:v>
                </c:pt>
                <c:pt idx="82">
                  <c:v>18.234086999999999</c:v>
                </c:pt>
                <c:pt idx="83">
                  <c:v>8.6969165999999998</c:v>
                </c:pt>
                <c:pt idx="84">
                  <c:v>24.200517999999999</c:v>
                </c:pt>
                <c:pt idx="85">
                  <c:v>17.773195000000001</c:v>
                </c:pt>
                <c:pt idx="86">
                  <c:v>33.648743000000003</c:v>
                </c:pt>
                <c:pt idx="87">
                  <c:v>12.313404999999999</c:v>
                </c:pt>
                <c:pt idx="88">
                  <c:v>9.4833317000000008</c:v>
                </c:pt>
                <c:pt idx="89">
                  <c:v>44.043208999999997</c:v>
                </c:pt>
                <c:pt idx="90">
                  <c:v>11.788909</c:v>
                </c:pt>
                <c:pt idx="91">
                  <c:v>3.8902028</c:v>
                </c:pt>
                <c:pt idx="92">
                  <c:v>13.083707</c:v>
                </c:pt>
                <c:pt idx="93">
                  <c:v>52.143397999999998</c:v>
                </c:pt>
                <c:pt idx="94">
                  <c:v>1.5029593999999999</c:v>
                </c:pt>
                <c:pt idx="95">
                  <c:v>7.4428720000000004</c:v>
                </c:pt>
                <c:pt idx="96">
                  <c:v>9.0846701000000003</c:v>
                </c:pt>
                <c:pt idx="97">
                  <c:v>46.016575000000003</c:v>
                </c:pt>
                <c:pt idx="98">
                  <c:v>9.4749707999999995</c:v>
                </c:pt>
                <c:pt idx="99">
                  <c:v>13.308714999999999</c:v>
                </c:pt>
                <c:pt idx="100">
                  <c:v>6.4151505999999996</c:v>
                </c:pt>
                <c:pt idx="101">
                  <c:v>3.8313204999999999</c:v>
                </c:pt>
                <c:pt idx="102">
                  <c:v>17.801045999999999</c:v>
                </c:pt>
              </c:numCache>
            </c:numRef>
          </c:xVal>
          <c:yVal>
            <c:numRef>
              <c:f>'fig 10'!$X$4:$X$106</c:f>
              <c:numCache>
                <c:formatCode>0.00</c:formatCode>
                <c:ptCount val="103"/>
                <c:pt idx="0">
                  <c:v>193.90478555453001</c:v>
                </c:pt>
                <c:pt idx="1">
                  <c:v>192.994371638167</c:v>
                </c:pt>
                <c:pt idx="2">
                  <c:v>192.526061617387</c:v>
                </c:pt>
                <c:pt idx="3">
                  <c:v>193.536194036556</c:v>
                </c:pt>
                <c:pt idx="4">
                  <c:v>195.320727406749</c:v>
                </c:pt>
                <c:pt idx="5">
                  <c:v>202.01212470406301</c:v>
                </c:pt>
                <c:pt idx="6">
                  <c:v>202.31064690194799</c:v>
                </c:pt>
                <c:pt idx="7">
                  <c:v>198.17363693346701</c:v>
                </c:pt>
                <c:pt idx="8">
                  <c:v>195.425902179649</c:v>
                </c:pt>
                <c:pt idx="9">
                  <c:v>199.80259490697199</c:v>
                </c:pt>
                <c:pt idx="10">
                  <c:v>205.39369854218199</c:v>
                </c:pt>
                <c:pt idx="11">
                  <c:v>196.38468560756499</c:v>
                </c:pt>
                <c:pt idx="12">
                  <c:v>197.79551994310501</c:v>
                </c:pt>
                <c:pt idx="13">
                  <c:v>190.06944671545301</c:v>
                </c:pt>
                <c:pt idx="14">
                  <c:v>188.979558280378</c:v>
                </c:pt>
                <c:pt idx="15">
                  <c:v>189.15980044091401</c:v>
                </c:pt>
                <c:pt idx="16">
                  <c:v>196.779943370306</c:v>
                </c:pt>
                <c:pt idx="17">
                  <c:v>187.01899536305601</c:v>
                </c:pt>
                <c:pt idx="18">
                  <c:v>191.45562423850501</c:v>
                </c:pt>
                <c:pt idx="19">
                  <c:v>193.91725415246299</c:v>
                </c:pt>
                <c:pt idx="20">
                  <c:v>187.68831462285701</c:v>
                </c:pt>
                <c:pt idx="21">
                  <c:v>188.50334590161299</c:v>
                </c:pt>
                <c:pt idx="22">
                  <c:v>186.31061335581799</c:v>
                </c:pt>
                <c:pt idx="23">
                  <c:v>187.25200646653701</c:v>
                </c:pt>
                <c:pt idx="24">
                  <c:v>205.326005008453</c:v>
                </c:pt>
                <c:pt idx="25">
                  <c:v>185.41600468845499</c:v>
                </c:pt>
                <c:pt idx="26">
                  <c:v>197.24659677720001</c:v>
                </c:pt>
                <c:pt idx="27">
                  <c:v>187.500848115574</c:v>
                </c:pt>
                <c:pt idx="28">
                  <c:v>193.434583831309</c:v>
                </c:pt>
                <c:pt idx="29">
                  <c:v>195.29411663798001</c:v>
                </c:pt>
                <c:pt idx="30">
                  <c:v>188.74866046737199</c:v>
                </c:pt>
                <c:pt idx="31">
                  <c:v>198.62895859725899</c:v>
                </c:pt>
                <c:pt idx="32">
                  <c:v>192.98884685988699</c:v>
                </c:pt>
                <c:pt idx="33">
                  <c:v>203.32722033093799</c:v>
                </c:pt>
                <c:pt idx="34">
                  <c:v>193.949421661103</c:v>
                </c:pt>
                <c:pt idx="35">
                  <c:v>201.51633390327601</c:v>
                </c:pt>
                <c:pt idx="36">
                  <c:v>195.14708118658899</c:v>
                </c:pt>
                <c:pt idx="37">
                  <c:v>196.086183178558</c:v>
                </c:pt>
                <c:pt idx="38">
                  <c:v>195.32261311050701</c:v>
                </c:pt>
                <c:pt idx="39">
                  <c:v>192.862589462453</c:v>
                </c:pt>
                <c:pt idx="40">
                  <c:v>190.802209648771</c:v>
                </c:pt>
                <c:pt idx="41">
                  <c:v>193.521153171507</c:v>
                </c:pt>
                <c:pt idx="42">
                  <c:v>193.98096213630799</c:v>
                </c:pt>
                <c:pt idx="43">
                  <c:v>201.02553535597201</c:v>
                </c:pt>
                <c:pt idx="44">
                  <c:v>184.91853568257099</c:v>
                </c:pt>
                <c:pt idx="45">
                  <c:v>193.42576872992601</c:v>
                </c:pt>
                <c:pt idx="46">
                  <c:v>191.86167978171599</c:v>
                </c:pt>
                <c:pt idx="47">
                  <c:v>188.50872221701701</c:v>
                </c:pt>
                <c:pt idx="48">
                  <c:v>189.886281329128</c:v>
                </c:pt>
                <c:pt idx="49">
                  <c:v>191.55920786293299</c:v>
                </c:pt>
                <c:pt idx="50">
                  <c:v>196.14453171511599</c:v>
                </c:pt>
                <c:pt idx="51">
                  <c:v>193.237479629218</c:v>
                </c:pt>
                <c:pt idx="52">
                  <c:v>191.96882102712701</c:v>
                </c:pt>
                <c:pt idx="53">
                  <c:v>198.36711199335099</c:v>
                </c:pt>
                <c:pt idx="54">
                  <c:v>197.650761042196</c:v>
                </c:pt>
                <c:pt idx="55">
                  <c:v>194.95145070171199</c:v>
                </c:pt>
                <c:pt idx="56">
                  <c:v>200.94141416004501</c:v>
                </c:pt>
                <c:pt idx="57">
                  <c:v>195.97360395784099</c:v>
                </c:pt>
                <c:pt idx="58">
                  <c:v>200.739961476313</c:v>
                </c:pt>
                <c:pt idx="59">
                  <c:v>199.51932830484401</c:v>
                </c:pt>
                <c:pt idx="60">
                  <c:v>196.47590512133701</c:v>
                </c:pt>
                <c:pt idx="61">
                  <c:v>193.17807619560699</c:v>
                </c:pt>
                <c:pt idx="62">
                  <c:v>190.04665403974801</c:v>
                </c:pt>
                <c:pt idx="63">
                  <c:v>199.72775664490001</c:v>
                </c:pt>
                <c:pt idx="64">
                  <c:v>201.19228358971799</c:v>
                </c:pt>
                <c:pt idx="65">
                  <c:v>188.891466691132</c:v>
                </c:pt>
                <c:pt idx="66">
                  <c:v>181.209328114031</c:v>
                </c:pt>
                <c:pt idx="67">
                  <c:v>188.440467375521</c:v>
                </c:pt>
                <c:pt idx="68">
                  <c:v>189.936216207662</c:v>
                </c:pt>
                <c:pt idx="69">
                  <c:v>188.51314257838999</c:v>
                </c:pt>
                <c:pt idx="70">
                  <c:v>188.24703350242001</c:v>
                </c:pt>
                <c:pt idx="71">
                  <c:v>183.13002925663301</c:v>
                </c:pt>
                <c:pt idx="72">
                  <c:v>186.20994435998099</c:v>
                </c:pt>
                <c:pt idx="73">
                  <c:v>179.995297015624</c:v>
                </c:pt>
                <c:pt idx="74">
                  <c:v>189.31695513311499</c:v>
                </c:pt>
                <c:pt idx="75">
                  <c:v>182.70916288301501</c:v>
                </c:pt>
                <c:pt idx="76">
                  <c:v>185.37828027022499</c:v>
                </c:pt>
                <c:pt idx="77">
                  <c:v>183.37408489274</c:v>
                </c:pt>
                <c:pt idx="78">
                  <c:v>192.008372265904</c:v>
                </c:pt>
                <c:pt idx="79">
                  <c:v>180.66519898348301</c:v>
                </c:pt>
                <c:pt idx="80">
                  <c:v>175.59839627059199</c:v>
                </c:pt>
                <c:pt idx="81">
                  <c:v>177.81645240711799</c:v>
                </c:pt>
                <c:pt idx="82">
                  <c:v>182.117945171651</c:v>
                </c:pt>
                <c:pt idx="83">
                  <c:v>190.837079838883</c:v>
                </c:pt>
                <c:pt idx="84">
                  <c:v>191.45087598776399</c:v>
                </c:pt>
                <c:pt idx="85">
                  <c:v>190.017418479094</c:v>
                </c:pt>
                <c:pt idx="86">
                  <c:v>187.45927342624699</c:v>
                </c:pt>
                <c:pt idx="87">
                  <c:v>185.329385352023</c:v>
                </c:pt>
                <c:pt idx="88">
                  <c:v>181.27691736357701</c:v>
                </c:pt>
                <c:pt idx="89">
                  <c:v>175.46445731649101</c:v>
                </c:pt>
                <c:pt idx="90">
                  <c:v>179.82072660595799</c:v>
                </c:pt>
                <c:pt idx="91">
                  <c:v>182.142403016868</c:v>
                </c:pt>
                <c:pt idx="92">
                  <c:v>190.927033884737</c:v>
                </c:pt>
                <c:pt idx="93">
                  <c:v>189.15666368860801</c:v>
                </c:pt>
                <c:pt idx="94">
                  <c:v>184.91169804678799</c:v>
                </c:pt>
                <c:pt idx="95">
                  <c:v>179.172514951192</c:v>
                </c:pt>
                <c:pt idx="96">
                  <c:v>184.33543760648999</c:v>
                </c:pt>
                <c:pt idx="97">
                  <c:v>176.39899817279999</c:v>
                </c:pt>
                <c:pt idx="98">
                  <c:v>180.91259484249099</c:v>
                </c:pt>
                <c:pt idx="99">
                  <c:v>185.939752734123</c:v>
                </c:pt>
                <c:pt idx="100">
                  <c:v>188.927259788084</c:v>
                </c:pt>
                <c:pt idx="101">
                  <c:v>180.26611165203801</c:v>
                </c:pt>
                <c:pt idx="102">
                  <c:v>178.10668046913901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DB-47E1-A9D2-3828B756E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289520"/>
        <c:axId val="871290000"/>
      </c:scatterChart>
      <c:valAx>
        <c:axId val="8712895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Alunni tempo</a:t>
                </a:r>
                <a:r>
                  <a:rPr lang="it-IT" baseline="0"/>
                  <a:t> pieno</a:t>
                </a:r>
                <a:r>
                  <a:rPr lang="it-IT"/>
                  <a:t> (%), 2015/16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290000"/>
        <c:crosses val="autoZero"/>
        <c:crossBetween val="midCat"/>
        <c:majorUnit val="20"/>
      </c:valAx>
      <c:valAx>
        <c:axId val="871290000"/>
        <c:scaling>
          <c:orientation val="minMax"/>
          <c:max val="225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INVALSI 2024 - ITA 10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28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0633563870304"/>
          <c:y val="0.29787606053046245"/>
          <c:w val="0.81332154619987507"/>
          <c:h val="0.56883192450489628"/>
        </c:manualLayout>
      </c:layout>
      <c:scatterChart>
        <c:scatterStyle val="lineMarker"/>
        <c:varyColors val="0"/>
        <c:ser>
          <c:idx val="0"/>
          <c:order val="0"/>
          <c:tx>
            <c:v>Province Centro-Nord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247D"/>
              </a:solidFill>
              <a:ln w="9525">
                <a:noFill/>
              </a:ln>
              <a:effectLst/>
            </c:spPr>
          </c:marker>
          <c:xVal>
            <c:numRef>
              <c:f>'fig 10'!$W$4:$W$69</c:f>
              <c:numCache>
                <c:formatCode>0.00</c:formatCode>
                <c:ptCount val="66"/>
                <c:pt idx="0">
                  <c:v>28.721299999999999</c:v>
                </c:pt>
                <c:pt idx="1">
                  <c:v>32.755496999999998</c:v>
                </c:pt>
                <c:pt idx="2">
                  <c:v>32.527180000000001</c:v>
                </c:pt>
                <c:pt idx="3">
                  <c:v>22.962261000000002</c:v>
                </c:pt>
                <c:pt idx="4">
                  <c:v>16.317903999999999</c:v>
                </c:pt>
                <c:pt idx="5">
                  <c:v>21.963160999999999</c:v>
                </c:pt>
                <c:pt idx="6">
                  <c:v>17.006985</c:v>
                </c:pt>
                <c:pt idx="7">
                  <c:v>36.515239999999999</c:v>
                </c:pt>
                <c:pt idx="8">
                  <c:v>61.152732999999998</c:v>
                </c:pt>
                <c:pt idx="9">
                  <c:v>23.088749</c:v>
                </c:pt>
                <c:pt idx="10">
                  <c:v>20.922279</c:v>
                </c:pt>
                <c:pt idx="11">
                  <c:v>23.215374000000001</c:v>
                </c:pt>
                <c:pt idx="12">
                  <c:v>17.317126999999999</c:v>
                </c:pt>
                <c:pt idx="13">
                  <c:v>16.365143</c:v>
                </c:pt>
                <c:pt idx="14">
                  <c:v>31.723406000000001</c:v>
                </c:pt>
                <c:pt idx="15">
                  <c:v>68.654266000000007</c:v>
                </c:pt>
                <c:pt idx="16">
                  <c:v>23.784089999999999</c:v>
                </c:pt>
                <c:pt idx="17">
                  <c:v>7.0425262000000002</c:v>
                </c:pt>
                <c:pt idx="18">
                  <c:v>53.591160000000002</c:v>
                </c:pt>
                <c:pt idx="19">
                  <c:v>23.989944000000001</c:v>
                </c:pt>
                <c:pt idx="20">
                  <c:v>43.879105000000003</c:v>
                </c:pt>
                <c:pt idx="21">
                  <c:v>69.367026999999993</c:v>
                </c:pt>
                <c:pt idx="22">
                  <c:v>32.529972000000001</c:v>
                </c:pt>
                <c:pt idx="23">
                  <c:v>8.4489975000000008</c:v>
                </c:pt>
                <c:pt idx="24">
                  <c:v>21.965042</c:v>
                </c:pt>
                <c:pt idx="25">
                  <c:v>47.76614</c:v>
                </c:pt>
                <c:pt idx="26">
                  <c:v>78.474357999999995</c:v>
                </c:pt>
                <c:pt idx="27">
                  <c:v>38.411442000000001</c:v>
                </c:pt>
                <c:pt idx="28">
                  <c:v>32.114227</c:v>
                </c:pt>
                <c:pt idx="29">
                  <c:v>19.869999</c:v>
                </c:pt>
                <c:pt idx="30">
                  <c:v>30.931975999999999</c:v>
                </c:pt>
                <c:pt idx="31">
                  <c:v>94.596442999999994</c:v>
                </c:pt>
                <c:pt idx="32">
                  <c:v>73.033600000000007</c:v>
                </c:pt>
                <c:pt idx="33">
                  <c:v>89.962249999999997</c:v>
                </c:pt>
                <c:pt idx="34">
                  <c:v>40.854464999999998</c:v>
                </c:pt>
                <c:pt idx="35">
                  <c:v>36.664870999999998</c:v>
                </c:pt>
                <c:pt idx="36">
                  <c:v>46.087874999999997</c:v>
                </c:pt>
                <c:pt idx="37">
                  <c:v>38.664005000000003</c:v>
                </c:pt>
                <c:pt idx="38">
                  <c:v>22.805302000000001</c:v>
                </c:pt>
                <c:pt idx="39">
                  <c:v>20.057563999999999</c:v>
                </c:pt>
                <c:pt idx="40">
                  <c:v>53.401443</c:v>
                </c:pt>
                <c:pt idx="41">
                  <c:v>31.809080000000002</c:v>
                </c:pt>
                <c:pt idx="42">
                  <c:v>40.063491999999997</c:v>
                </c:pt>
                <c:pt idx="43">
                  <c:v>43.324852</c:v>
                </c:pt>
                <c:pt idx="44">
                  <c:v>82.473495</c:v>
                </c:pt>
                <c:pt idx="45">
                  <c:v>52.676453000000002</c:v>
                </c:pt>
                <c:pt idx="46">
                  <c:v>32.518272000000003</c:v>
                </c:pt>
                <c:pt idx="47">
                  <c:v>29.220184</c:v>
                </c:pt>
                <c:pt idx="48">
                  <c:v>24.351406000000001</c:v>
                </c:pt>
                <c:pt idx="49">
                  <c:v>68.847504000000001</c:v>
                </c:pt>
                <c:pt idx="50">
                  <c:v>16.344805000000001</c:v>
                </c:pt>
                <c:pt idx="51">
                  <c:v>28.025179000000001</c:v>
                </c:pt>
                <c:pt idx="52">
                  <c:v>51.716431</c:v>
                </c:pt>
                <c:pt idx="53">
                  <c:v>29.006622</c:v>
                </c:pt>
                <c:pt idx="54">
                  <c:v>27.249575</c:v>
                </c:pt>
                <c:pt idx="55">
                  <c:v>72.556411999999995</c:v>
                </c:pt>
                <c:pt idx="56">
                  <c:v>24.052771</c:v>
                </c:pt>
                <c:pt idx="57">
                  <c:v>42.296951</c:v>
                </c:pt>
                <c:pt idx="58">
                  <c:v>38.723540999999997</c:v>
                </c:pt>
                <c:pt idx="59">
                  <c:v>28.581724000000001</c:v>
                </c:pt>
                <c:pt idx="60">
                  <c:v>46.892257999999998</c:v>
                </c:pt>
                <c:pt idx="61">
                  <c:v>42.115143000000003</c:v>
                </c:pt>
                <c:pt idx="62">
                  <c:v>51.170321999999999</c:v>
                </c:pt>
                <c:pt idx="63">
                  <c:v>31.824942</c:v>
                </c:pt>
                <c:pt idx="64">
                  <c:v>23.538081999999999</c:v>
                </c:pt>
                <c:pt idx="65">
                  <c:v>12.053819000000001</c:v>
                </c:pt>
              </c:numCache>
            </c:numRef>
          </c:xVal>
          <c:yVal>
            <c:numRef>
              <c:f>'fig 10'!$Y$4:$Y$69</c:f>
              <c:numCache>
                <c:formatCode>0.00</c:formatCode>
                <c:ptCount val="66"/>
                <c:pt idx="0">
                  <c:v>196.71130424509599</c:v>
                </c:pt>
                <c:pt idx="1">
                  <c:v>200.51619025788199</c:v>
                </c:pt>
                <c:pt idx="2">
                  <c:v>198.826422347397</c:v>
                </c:pt>
                <c:pt idx="3">
                  <c:v>198.16765733049999</c:v>
                </c:pt>
                <c:pt idx="4">
                  <c:v>202.25730758898999</c:v>
                </c:pt>
                <c:pt idx="5">
                  <c:v>209.55278434361699</c:v>
                </c:pt>
                <c:pt idx="6">
                  <c:v>209.80167161724799</c:v>
                </c:pt>
                <c:pt idx="7">
                  <c:v>203.056116825045</c:v>
                </c:pt>
                <c:pt idx="8">
                  <c:v>203.731881003084</c:v>
                </c:pt>
                <c:pt idx="9">
                  <c:v>206.36797812129501</c:v>
                </c:pt>
                <c:pt idx="10">
                  <c:v>209.816761301285</c:v>
                </c:pt>
                <c:pt idx="11">
                  <c:v>202.40679145050601</c:v>
                </c:pt>
                <c:pt idx="12">
                  <c:v>205.496776132528</c:v>
                </c:pt>
                <c:pt idx="13">
                  <c:v>198.97702578592299</c:v>
                </c:pt>
                <c:pt idx="14">
                  <c:v>196.38638377019601</c:v>
                </c:pt>
                <c:pt idx="15">
                  <c:v>197.1359694885</c:v>
                </c:pt>
                <c:pt idx="16">
                  <c:v>205.02596458179801</c:v>
                </c:pt>
                <c:pt idx="17">
                  <c:v>189.224525267746</c:v>
                </c:pt>
                <c:pt idx="18">
                  <c:v>196.94136581960601</c:v>
                </c:pt>
                <c:pt idx="19">
                  <c:v>201.12520370339101</c:v>
                </c:pt>
                <c:pt idx="20">
                  <c:v>194.802351086756</c:v>
                </c:pt>
                <c:pt idx="21">
                  <c:v>191.57122443815999</c:v>
                </c:pt>
                <c:pt idx="22">
                  <c:v>192.32277701261299</c:v>
                </c:pt>
                <c:pt idx="23">
                  <c:v>188.51861330356201</c:v>
                </c:pt>
                <c:pt idx="24">
                  <c:v>214.33010599906001</c:v>
                </c:pt>
                <c:pt idx="25">
                  <c:v>193.544995111096</c:v>
                </c:pt>
                <c:pt idx="26">
                  <c:v>203.23688484481099</c:v>
                </c:pt>
                <c:pt idx="27">
                  <c:v>194.208130384192</c:v>
                </c:pt>
                <c:pt idx="28">
                  <c:v>200.30819430049101</c:v>
                </c:pt>
                <c:pt idx="29">
                  <c:v>202.21979020810599</c:v>
                </c:pt>
                <c:pt idx="30">
                  <c:v>193.949310650077</c:v>
                </c:pt>
                <c:pt idx="31">
                  <c:v>204.840887814474</c:v>
                </c:pt>
                <c:pt idx="32">
                  <c:v>201.135035882175</c:v>
                </c:pt>
                <c:pt idx="33">
                  <c:v>209.374170691682</c:v>
                </c:pt>
                <c:pt idx="34">
                  <c:v>197.82849367852901</c:v>
                </c:pt>
                <c:pt idx="35">
                  <c:v>208.75956839944399</c:v>
                </c:pt>
                <c:pt idx="36">
                  <c:v>202.07311758753701</c:v>
                </c:pt>
                <c:pt idx="37">
                  <c:v>201.90807210236301</c:v>
                </c:pt>
                <c:pt idx="38">
                  <c:v>199.510596259908</c:v>
                </c:pt>
                <c:pt idx="39">
                  <c:v>197.96919750619199</c:v>
                </c:pt>
                <c:pt idx="40">
                  <c:v>195.700045809421</c:v>
                </c:pt>
                <c:pt idx="41">
                  <c:v>200.11617417288201</c:v>
                </c:pt>
                <c:pt idx="42">
                  <c:v>199.346514688376</c:v>
                </c:pt>
                <c:pt idx="43">
                  <c:v>207.39833535045</c:v>
                </c:pt>
                <c:pt idx="44">
                  <c:v>199.42852681022401</c:v>
                </c:pt>
                <c:pt idx="45">
                  <c:v>203.19132367649499</c:v>
                </c:pt>
                <c:pt idx="46">
                  <c:v>201.027998004512</c:v>
                </c:pt>
                <c:pt idx="47">
                  <c:v>190.02613207385099</c:v>
                </c:pt>
                <c:pt idx="48">
                  <c:v>199.128459286344</c:v>
                </c:pt>
                <c:pt idx="49">
                  <c:v>192.82094610130801</c:v>
                </c:pt>
                <c:pt idx="50">
                  <c:v>202.59114491480199</c:v>
                </c:pt>
                <c:pt idx="51">
                  <c:v>197.61514150609301</c:v>
                </c:pt>
                <c:pt idx="52">
                  <c:v>199.629538602249</c:v>
                </c:pt>
                <c:pt idx="53">
                  <c:v>208.511376918266</c:v>
                </c:pt>
                <c:pt idx="54">
                  <c:v>202.30577895241899</c:v>
                </c:pt>
                <c:pt idx="55">
                  <c:v>200.75321519669299</c:v>
                </c:pt>
                <c:pt idx="56">
                  <c:v>208.99408153279199</c:v>
                </c:pt>
                <c:pt idx="57">
                  <c:v>203.748868177915</c:v>
                </c:pt>
                <c:pt idx="58">
                  <c:v>208.79919619676301</c:v>
                </c:pt>
                <c:pt idx="59">
                  <c:v>204.382296968041</c:v>
                </c:pt>
                <c:pt idx="60">
                  <c:v>203.749607363791</c:v>
                </c:pt>
                <c:pt idx="61">
                  <c:v>198.584815150883</c:v>
                </c:pt>
                <c:pt idx="62">
                  <c:v>194.48771318589601</c:v>
                </c:pt>
                <c:pt idx="63">
                  <c:v>206.97948583114601</c:v>
                </c:pt>
                <c:pt idx="64">
                  <c:v>208.850645772359</c:v>
                </c:pt>
                <c:pt idx="65">
                  <c:v>190.90514296459401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EB-4207-8864-0D92CB404BB4}"/>
            </c:ext>
          </c:extLst>
        </c:ser>
        <c:ser>
          <c:idx val="1"/>
          <c:order val="1"/>
          <c:tx>
            <c:v>Province Mezzogiorno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AD1C"/>
              </a:solidFill>
              <a:ln w="9525">
                <a:noFill/>
              </a:ln>
              <a:effectLst/>
            </c:spPr>
          </c:marker>
          <c:xVal>
            <c:numRef>
              <c:f>'fig 10'!$W$70:$W$106</c:f>
              <c:numCache>
                <c:formatCode>0.00</c:formatCode>
                <c:ptCount val="37"/>
                <c:pt idx="0">
                  <c:v>4.6021527999999998</c:v>
                </c:pt>
                <c:pt idx="1">
                  <c:v>13.332561</c:v>
                </c:pt>
                <c:pt idx="2">
                  <c:v>12.794135000000001</c:v>
                </c:pt>
                <c:pt idx="3">
                  <c:v>10.817332</c:v>
                </c:pt>
                <c:pt idx="4">
                  <c:v>27.098649999999999</c:v>
                </c:pt>
                <c:pt idx="5">
                  <c:v>24.437738</c:v>
                </c:pt>
                <c:pt idx="6">
                  <c:v>31.061361000000002</c:v>
                </c:pt>
                <c:pt idx="7">
                  <c:v>14.458019</c:v>
                </c:pt>
                <c:pt idx="8">
                  <c:v>7.6346812000000002</c:v>
                </c:pt>
                <c:pt idx="9">
                  <c:v>13.755910999999999</c:v>
                </c:pt>
                <c:pt idx="10">
                  <c:v>6.4216404000000002</c:v>
                </c:pt>
                <c:pt idx="11">
                  <c:v>32.662948999999998</c:v>
                </c:pt>
                <c:pt idx="12">
                  <c:v>18.74596</c:v>
                </c:pt>
                <c:pt idx="13">
                  <c:v>18.674697999999999</c:v>
                </c:pt>
                <c:pt idx="14">
                  <c:v>35.205207999999999</c:v>
                </c:pt>
                <c:pt idx="15">
                  <c:v>17.021276</c:v>
                </c:pt>
                <c:pt idx="16">
                  <c:v>18.234086999999999</c:v>
                </c:pt>
                <c:pt idx="17">
                  <c:v>8.6969165999999998</c:v>
                </c:pt>
                <c:pt idx="18">
                  <c:v>24.200517999999999</c:v>
                </c:pt>
                <c:pt idx="19">
                  <c:v>17.773195000000001</c:v>
                </c:pt>
                <c:pt idx="20">
                  <c:v>33.648743000000003</c:v>
                </c:pt>
                <c:pt idx="21">
                  <c:v>12.313404999999999</c:v>
                </c:pt>
                <c:pt idx="22">
                  <c:v>9.4833317000000008</c:v>
                </c:pt>
                <c:pt idx="23">
                  <c:v>44.043208999999997</c:v>
                </c:pt>
                <c:pt idx="24">
                  <c:v>11.788909</c:v>
                </c:pt>
                <c:pt idx="25">
                  <c:v>3.8902028</c:v>
                </c:pt>
                <c:pt idx="26">
                  <c:v>13.083707</c:v>
                </c:pt>
                <c:pt idx="27">
                  <c:v>52.143397999999998</c:v>
                </c:pt>
                <c:pt idx="28">
                  <c:v>1.5029593999999999</c:v>
                </c:pt>
                <c:pt idx="29">
                  <c:v>7.4428720000000004</c:v>
                </c:pt>
                <c:pt idx="30">
                  <c:v>9.0846701000000003</c:v>
                </c:pt>
                <c:pt idx="31">
                  <c:v>46.016575000000003</c:v>
                </c:pt>
                <c:pt idx="32">
                  <c:v>9.4749707999999995</c:v>
                </c:pt>
                <c:pt idx="33">
                  <c:v>13.308714999999999</c:v>
                </c:pt>
                <c:pt idx="34">
                  <c:v>6.4151505999999996</c:v>
                </c:pt>
                <c:pt idx="35">
                  <c:v>3.8313204999999999</c:v>
                </c:pt>
                <c:pt idx="36">
                  <c:v>17.801045999999999</c:v>
                </c:pt>
              </c:numCache>
            </c:numRef>
          </c:xVal>
          <c:yVal>
            <c:numRef>
              <c:f>'fig 10'!$Y$70:$Y$106</c:f>
              <c:numCache>
                <c:formatCode>0.00</c:formatCode>
                <c:ptCount val="37"/>
                <c:pt idx="0">
                  <c:v>181.689578946604</c:v>
                </c:pt>
                <c:pt idx="1">
                  <c:v>189.858952873367</c:v>
                </c:pt>
                <c:pt idx="2">
                  <c:v>193.18046098629799</c:v>
                </c:pt>
                <c:pt idx="3">
                  <c:v>190.87794784535399</c:v>
                </c:pt>
                <c:pt idx="4">
                  <c:v>191.17331304303801</c:v>
                </c:pt>
                <c:pt idx="5">
                  <c:v>187.147657259798</c:v>
                </c:pt>
                <c:pt idx="6">
                  <c:v>185.48890654455801</c:v>
                </c:pt>
                <c:pt idx="7">
                  <c:v>178.334509499794</c:v>
                </c:pt>
                <c:pt idx="8">
                  <c:v>192.936074913857</c:v>
                </c:pt>
                <c:pt idx="9">
                  <c:v>182.779930245842</c:v>
                </c:pt>
                <c:pt idx="10">
                  <c:v>184.352375185982</c:v>
                </c:pt>
                <c:pt idx="11">
                  <c:v>183.98305188260201</c:v>
                </c:pt>
                <c:pt idx="12">
                  <c:v>195.55105723081499</c:v>
                </c:pt>
                <c:pt idx="13">
                  <c:v>181.12652866626999</c:v>
                </c:pt>
                <c:pt idx="14">
                  <c:v>175.85389495988801</c:v>
                </c:pt>
                <c:pt idx="15">
                  <c:v>179.84892340382299</c:v>
                </c:pt>
                <c:pt idx="16">
                  <c:v>184.286783915147</c:v>
                </c:pt>
                <c:pt idx="17">
                  <c:v>194.60274069012701</c:v>
                </c:pt>
                <c:pt idx="18">
                  <c:v>194.50361190873301</c:v>
                </c:pt>
                <c:pt idx="19">
                  <c:v>193.565944152013</c:v>
                </c:pt>
                <c:pt idx="20">
                  <c:v>191.15311926954499</c:v>
                </c:pt>
                <c:pt idx="21">
                  <c:v>184.07692111925701</c:v>
                </c:pt>
                <c:pt idx="22">
                  <c:v>181.70385984408401</c:v>
                </c:pt>
                <c:pt idx="23">
                  <c:v>179.720944026799</c:v>
                </c:pt>
                <c:pt idx="24">
                  <c:v>178.44740709567199</c:v>
                </c:pt>
                <c:pt idx="25">
                  <c:v>181.413347580242</c:v>
                </c:pt>
                <c:pt idx="26">
                  <c:v>193.926578595687</c:v>
                </c:pt>
                <c:pt idx="27">
                  <c:v>190.231614640088</c:v>
                </c:pt>
                <c:pt idx="28">
                  <c:v>187.29695265876299</c:v>
                </c:pt>
                <c:pt idx="29">
                  <c:v>179.51052051107001</c:v>
                </c:pt>
                <c:pt idx="30">
                  <c:v>185.53364707718001</c:v>
                </c:pt>
                <c:pt idx="31">
                  <c:v>178.23927017879899</c:v>
                </c:pt>
                <c:pt idx="32">
                  <c:v>180.53254960491299</c:v>
                </c:pt>
                <c:pt idx="33">
                  <c:v>186.11535642785901</c:v>
                </c:pt>
                <c:pt idx="34">
                  <c:v>192.92526932195901</c:v>
                </c:pt>
                <c:pt idx="35">
                  <c:v>182.68691774206101</c:v>
                </c:pt>
                <c:pt idx="36">
                  <c:v>177.709844198582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EB-4207-8864-0D92CB404BB4}"/>
            </c:ext>
          </c:extLst>
        </c:ser>
        <c:ser>
          <c:idx val="2"/>
          <c:order val="2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rgbClr val="99401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'fig 10'!$W$4:$W$106</c:f>
              <c:numCache>
                <c:formatCode>0.00</c:formatCode>
                <c:ptCount val="103"/>
                <c:pt idx="0">
                  <c:v>28.721299999999999</c:v>
                </c:pt>
                <c:pt idx="1">
                  <c:v>32.755496999999998</c:v>
                </c:pt>
                <c:pt idx="2">
                  <c:v>32.527180000000001</c:v>
                </c:pt>
                <c:pt idx="3">
                  <c:v>22.962261000000002</c:v>
                </c:pt>
                <c:pt idx="4">
                  <c:v>16.317903999999999</c:v>
                </c:pt>
                <c:pt idx="5">
                  <c:v>21.963160999999999</c:v>
                </c:pt>
                <c:pt idx="6">
                  <c:v>17.006985</c:v>
                </c:pt>
                <c:pt idx="7">
                  <c:v>36.515239999999999</c:v>
                </c:pt>
                <c:pt idx="8">
                  <c:v>61.152732999999998</c:v>
                </c:pt>
                <c:pt idx="9">
                  <c:v>23.088749</c:v>
                </c:pt>
                <c:pt idx="10">
                  <c:v>20.922279</c:v>
                </c:pt>
                <c:pt idx="11">
                  <c:v>23.215374000000001</c:v>
                </c:pt>
                <c:pt idx="12">
                  <c:v>17.317126999999999</c:v>
                </c:pt>
                <c:pt idx="13">
                  <c:v>16.365143</c:v>
                </c:pt>
                <c:pt idx="14">
                  <c:v>31.723406000000001</c:v>
                </c:pt>
                <c:pt idx="15">
                  <c:v>68.654266000000007</c:v>
                </c:pt>
                <c:pt idx="16">
                  <c:v>23.784089999999999</c:v>
                </c:pt>
                <c:pt idx="17">
                  <c:v>7.0425262000000002</c:v>
                </c:pt>
                <c:pt idx="18">
                  <c:v>53.591160000000002</c:v>
                </c:pt>
                <c:pt idx="19">
                  <c:v>23.989944000000001</c:v>
                </c:pt>
                <c:pt idx="20">
                  <c:v>43.879105000000003</c:v>
                </c:pt>
                <c:pt idx="21">
                  <c:v>69.367026999999993</c:v>
                </c:pt>
                <c:pt idx="22">
                  <c:v>32.529972000000001</c:v>
                </c:pt>
                <c:pt idx="23">
                  <c:v>8.4489975000000008</c:v>
                </c:pt>
                <c:pt idx="24">
                  <c:v>21.965042</c:v>
                </c:pt>
                <c:pt idx="25">
                  <c:v>47.76614</c:v>
                </c:pt>
                <c:pt idx="26">
                  <c:v>78.474357999999995</c:v>
                </c:pt>
                <c:pt idx="27">
                  <c:v>38.411442000000001</c:v>
                </c:pt>
                <c:pt idx="28">
                  <c:v>32.114227</c:v>
                </c:pt>
                <c:pt idx="29">
                  <c:v>19.869999</c:v>
                </c:pt>
                <c:pt idx="30">
                  <c:v>30.931975999999999</c:v>
                </c:pt>
                <c:pt idx="31">
                  <c:v>94.596442999999994</c:v>
                </c:pt>
                <c:pt idx="32">
                  <c:v>73.033600000000007</c:v>
                </c:pt>
                <c:pt idx="33">
                  <c:v>89.962249999999997</c:v>
                </c:pt>
                <c:pt idx="34">
                  <c:v>40.854464999999998</c:v>
                </c:pt>
                <c:pt idx="35">
                  <c:v>36.664870999999998</c:v>
                </c:pt>
                <c:pt idx="36">
                  <c:v>46.087874999999997</c:v>
                </c:pt>
                <c:pt idx="37">
                  <c:v>38.664005000000003</c:v>
                </c:pt>
                <c:pt idx="38">
                  <c:v>22.805302000000001</c:v>
                </c:pt>
                <c:pt idx="39">
                  <c:v>20.057563999999999</c:v>
                </c:pt>
                <c:pt idx="40">
                  <c:v>53.401443</c:v>
                </c:pt>
                <c:pt idx="41">
                  <c:v>31.809080000000002</c:v>
                </c:pt>
                <c:pt idx="42">
                  <c:v>40.063491999999997</c:v>
                </c:pt>
                <c:pt idx="43">
                  <c:v>43.324852</c:v>
                </c:pt>
                <c:pt idx="44">
                  <c:v>82.473495</c:v>
                </c:pt>
                <c:pt idx="45">
                  <c:v>52.676453000000002</c:v>
                </c:pt>
                <c:pt idx="46">
                  <c:v>32.518272000000003</c:v>
                </c:pt>
                <c:pt idx="47">
                  <c:v>29.220184</c:v>
                </c:pt>
                <c:pt idx="48">
                  <c:v>24.351406000000001</c:v>
                </c:pt>
                <c:pt idx="49">
                  <c:v>68.847504000000001</c:v>
                </c:pt>
                <c:pt idx="50">
                  <c:v>16.344805000000001</c:v>
                </c:pt>
                <c:pt idx="51">
                  <c:v>28.025179000000001</c:v>
                </c:pt>
                <c:pt idx="52">
                  <c:v>51.716431</c:v>
                </c:pt>
                <c:pt idx="53">
                  <c:v>29.006622</c:v>
                </c:pt>
                <c:pt idx="54">
                  <c:v>27.249575</c:v>
                </c:pt>
                <c:pt idx="55">
                  <c:v>72.556411999999995</c:v>
                </c:pt>
                <c:pt idx="56">
                  <c:v>24.052771</c:v>
                </c:pt>
                <c:pt idx="57">
                  <c:v>42.296951</c:v>
                </c:pt>
                <c:pt idx="58">
                  <c:v>38.723540999999997</c:v>
                </c:pt>
                <c:pt idx="59">
                  <c:v>28.581724000000001</c:v>
                </c:pt>
                <c:pt idx="60">
                  <c:v>46.892257999999998</c:v>
                </c:pt>
                <c:pt idx="61">
                  <c:v>42.115143000000003</c:v>
                </c:pt>
                <c:pt idx="62">
                  <c:v>51.170321999999999</c:v>
                </c:pt>
                <c:pt idx="63">
                  <c:v>31.824942</c:v>
                </c:pt>
                <c:pt idx="64">
                  <c:v>23.538081999999999</c:v>
                </c:pt>
                <c:pt idx="65">
                  <c:v>12.053819000000001</c:v>
                </c:pt>
                <c:pt idx="66">
                  <c:v>4.6021527999999998</c:v>
                </c:pt>
                <c:pt idx="67">
                  <c:v>13.332561</c:v>
                </c:pt>
                <c:pt idx="68">
                  <c:v>12.794135000000001</c:v>
                </c:pt>
                <c:pt idx="69">
                  <c:v>10.817332</c:v>
                </c:pt>
                <c:pt idx="70">
                  <c:v>27.098649999999999</c:v>
                </c:pt>
                <c:pt idx="71">
                  <c:v>24.437738</c:v>
                </c:pt>
                <c:pt idx="72">
                  <c:v>31.061361000000002</c:v>
                </c:pt>
                <c:pt idx="73">
                  <c:v>14.458019</c:v>
                </c:pt>
                <c:pt idx="74">
                  <c:v>7.6346812000000002</c:v>
                </c:pt>
                <c:pt idx="75">
                  <c:v>13.755910999999999</c:v>
                </c:pt>
                <c:pt idx="76">
                  <c:v>6.4216404000000002</c:v>
                </c:pt>
                <c:pt idx="77">
                  <c:v>32.662948999999998</c:v>
                </c:pt>
                <c:pt idx="78">
                  <c:v>18.74596</c:v>
                </c:pt>
                <c:pt idx="79">
                  <c:v>18.674697999999999</c:v>
                </c:pt>
                <c:pt idx="80">
                  <c:v>35.205207999999999</c:v>
                </c:pt>
                <c:pt idx="81">
                  <c:v>17.021276</c:v>
                </c:pt>
                <c:pt idx="82">
                  <c:v>18.234086999999999</c:v>
                </c:pt>
                <c:pt idx="83">
                  <c:v>8.6969165999999998</c:v>
                </c:pt>
                <c:pt idx="84">
                  <c:v>24.200517999999999</c:v>
                </c:pt>
                <c:pt idx="85">
                  <c:v>17.773195000000001</c:v>
                </c:pt>
                <c:pt idx="86">
                  <c:v>33.648743000000003</c:v>
                </c:pt>
                <c:pt idx="87">
                  <c:v>12.313404999999999</c:v>
                </c:pt>
                <c:pt idx="88">
                  <c:v>9.4833317000000008</c:v>
                </c:pt>
                <c:pt idx="89">
                  <c:v>44.043208999999997</c:v>
                </c:pt>
                <c:pt idx="90">
                  <c:v>11.788909</c:v>
                </c:pt>
                <c:pt idx="91">
                  <c:v>3.8902028</c:v>
                </c:pt>
                <c:pt idx="92">
                  <c:v>13.083707</c:v>
                </c:pt>
                <c:pt idx="93">
                  <c:v>52.143397999999998</c:v>
                </c:pt>
                <c:pt idx="94">
                  <c:v>1.5029593999999999</c:v>
                </c:pt>
                <c:pt idx="95">
                  <c:v>7.4428720000000004</c:v>
                </c:pt>
                <c:pt idx="96">
                  <c:v>9.0846701000000003</c:v>
                </c:pt>
                <c:pt idx="97">
                  <c:v>46.016575000000003</c:v>
                </c:pt>
                <c:pt idx="98">
                  <c:v>9.4749707999999995</c:v>
                </c:pt>
                <c:pt idx="99">
                  <c:v>13.308714999999999</c:v>
                </c:pt>
                <c:pt idx="100">
                  <c:v>6.4151505999999996</c:v>
                </c:pt>
                <c:pt idx="101">
                  <c:v>3.8313204999999999</c:v>
                </c:pt>
                <c:pt idx="102">
                  <c:v>17.801045999999999</c:v>
                </c:pt>
              </c:numCache>
            </c:numRef>
          </c:xVal>
          <c:yVal>
            <c:numRef>
              <c:f>'fig 10'!$Y$4:$Y$106</c:f>
              <c:numCache>
                <c:formatCode>0.00</c:formatCode>
                <c:ptCount val="103"/>
                <c:pt idx="0">
                  <c:v>196.71130424509599</c:v>
                </c:pt>
                <c:pt idx="1">
                  <c:v>200.51619025788199</c:v>
                </c:pt>
                <c:pt idx="2">
                  <c:v>198.826422347397</c:v>
                </c:pt>
                <c:pt idx="3">
                  <c:v>198.16765733049999</c:v>
                </c:pt>
                <c:pt idx="4">
                  <c:v>202.25730758898999</c:v>
                </c:pt>
                <c:pt idx="5">
                  <c:v>209.55278434361699</c:v>
                </c:pt>
                <c:pt idx="6">
                  <c:v>209.80167161724799</c:v>
                </c:pt>
                <c:pt idx="7">
                  <c:v>203.056116825045</c:v>
                </c:pt>
                <c:pt idx="8">
                  <c:v>203.731881003084</c:v>
                </c:pt>
                <c:pt idx="9">
                  <c:v>206.36797812129501</c:v>
                </c:pt>
                <c:pt idx="10">
                  <c:v>209.816761301285</c:v>
                </c:pt>
                <c:pt idx="11">
                  <c:v>202.40679145050601</c:v>
                </c:pt>
                <c:pt idx="12">
                  <c:v>205.496776132528</c:v>
                </c:pt>
                <c:pt idx="13">
                  <c:v>198.97702578592299</c:v>
                </c:pt>
                <c:pt idx="14">
                  <c:v>196.38638377019601</c:v>
                </c:pt>
                <c:pt idx="15">
                  <c:v>197.1359694885</c:v>
                </c:pt>
                <c:pt idx="16">
                  <c:v>205.02596458179801</c:v>
                </c:pt>
                <c:pt idx="17">
                  <c:v>189.224525267746</c:v>
                </c:pt>
                <c:pt idx="18">
                  <c:v>196.94136581960601</c:v>
                </c:pt>
                <c:pt idx="19">
                  <c:v>201.12520370339101</c:v>
                </c:pt>
                <c:pt idx="20">
                  <c:v>194.802351086756</c:v>
                </c:pt>
                <c:pt idx="21">
                  <c:v>191.57122443815999</c:v>
                </c:pt>
                <c:pt idx="22">
                  <c:v>192.32277701261299</c:v>
                </c:pt>
                <c:pt idx="23">
                  <c:v>188.51861330356201</c:v>
                </c:pt>
                <c:pt idx="24">
                  <c:v>214.33010599906001</c:v>
                </c:pt>
                <c:pt idx="25">
                  <c:v>193.544995111096</c:v>
                </c:pt>
                <c:pt idx="26">
                  <c:v>203.23688484481099</c:v>
                </c:pt>
                <c:pt idx="27">
                  <c:v>194.208130384192</c:v>
                </c:pt>
                <c:pt idx="28">
                  <c:v>200.30819430049101</c:v>
                </c:pt>
                <c:pt idx="29">
                  <c:v>202.21979020810599</c:v>
                </c:pt>
                <c:pt idx="30">
                  <c:v>193.949310650077</c:v>
                </c:pt>
                <c:pt idx="31">
                  <c:v>204.840887814474</c:v>
                </c:pt>
                <c:pt idx="32">
                  <c:v>201.135035882175</c:v>
                </c:pt>
                <c:pt idx="33">
                  <c:v>209.374170691682</c:v>
                </c:pt>
                <c:pt idx="34">
                  <c:v>197.82849367852901</c:v>
                </c:pt>
                <c:pt idx="35">
                  <c:v>208.75956839944399</c:v>
                </c:pt>
                <c:pt idx="36">
                  <c:v>202.07311758753701</c:v>
                </c:pt>
                <c:pt idx="37">
                  <c:v>201.90807210236301</c:v>
                </c:pt>
                <c:pt idx="38">
                  <c:v>199.510596259908</c:v>
                </c:pt>
                <c:pt idx="39">
                  <c:v>197.96919750619199</c:v>
                </c:pt>
                <c:pt idx="40">
                  <c:v>195.700045809421</c:v>
                </c:pt>
                <c:pt idx="41">
                  <c:v>200.11617417288201</c:v>
                </c:pt>
                <c:pt idx="42">
                  <c:v>199.346514688376</c:v>
                </c:pt>
                <c:pt idx="43">
                  <c:v>207.39833535045</c:v>
                </c:pt>
                <c:pt idx="44">
                  <c:v>199.42852681022401</c:v>
                </c:pt>
                <c:pt idx="45">
                  <c:v>203.19132367649499</c:v>
                </c:pt>
                <c:pt idx="46">
                  <c:v>201.027998004512</c:v>
                </c:pt>
                <c:pt idx="47">
                  <c:v>190.02613207385099</c:v>
                </c:pt>
                <c:pt idx="48">
                  <c:v>199.128459286344</c:v>
                </c:pt>
                <c:pt idx="49">
                  <c:v>192.82094610130801</c:v>
                </c:pt>
                <c:pt idx="50">
                  <c:v>202.59114491480199</c:v>
                </c:pt>
                <c:pt idx="51">
                  <c:v>197.61514150609301</c:v>
                </c:pt>
                <c:pt idx="52">
                  <c:v>199.629538602249</c:v>
                </c:pt>
                <c:pt idx="53">
                  <c:v>208.511376918266</c:v>
                </c:pt>
                <c:pt idx="54">
                  <c:v>202.30577895241899</c:v>
                </c:pt>
                <c:pt idx="55">
                  <c:v>200.75321519669299</c:v>
                </c:pt>
                <c:pt idx="56">
                  <c:v>208.99408153279199</c:v>
                </c:pt>
                <c:pt idx="57">
                  <c:v>203.748868177915</c:v>
                </c:pt>
                <c:pt idx="58">
                  <c:v>208.79919619676301</c:v>
                </c:pt>
                <c:pt idx="59">
                  <c:v>204.382296968041</c:v>
                </c:pt>
                <c:pt idx="60">
                  <c:v>203.749607363791</c:v>
                </c:pt>
                <c:pt idx="61">
                  <c:v>198.584815150883</c:v>
                </c:pt>
                <c:pt idx="62">
                  <c:v>194.48771318589601</c:v>
                </c:pt>
                <c:pt idx="63">
                  <c:v>206.97948583114601</c:v>
                </c:pt>
                <c:pt idx="64">
                  <c:v>208.850645772359</c:v>
                </c:pt>
                <c:pt idx="65">
                  <c:v>190.90514296459401</c:v>
                </c:pt>
                <c:pt idx="66">
                  <c:v>181.689578946604</c:v>
                </c:pt>
                <c:pt idx="67">
                  <c:v>189.858952873367</c:v>
                </c:pt>
                <c:pt idx="68">
                  <c:v>193.18046098629799</c:v>
                </c:pt>
                <c:pt idx="69">
                  <c:v>190.87794784535399</c:v>
                </c:pt>
                <c:pt idx="70">
                  <c:v>191.17331304303801</c:v>
                </c:pt>
                <c:pt idx="71">
                  <c:v>187.147657259798</c:v>
                </c:pt>
                <c:pt idx="72">
                  <c:v>185.48890654455801</c:v>
                </c:pt>
                <c:pt idx="73">
                  <c:v>178.334509499794</c:v>
                </c:pt>
                <c:pt idx="74">
                  <c:v>192.936074913857</c:v>
                </c:pt>
                <c:pt idx="75">
                  <c:v>182.779930245842</c:v>
                </c:pt>
                <c:pt idx="76">
                  <c:v>184.352375185982</c:v>
                </c:pt>
                <c:pt idx="77">
                  <c:v>183.98305188260201</c:v>
                </c:pt>
                <c:pt idx="78">
                  <c:v>195.55105723081499</c:v>
                </c:pt>
                <c:pt idx="79">
                  <c:v>181.12652866626999</c:v>
                </c:pt>
                <c:pt idx="80">
                  <c:v>175.85389495988801</c:v>
                </c:pt>
                <c:pt idx="81">
                  <c:v>179.84892340382299</c:v>
                </c:pt>
                <c:pt idx="82">
                  <c:v>184.286783915147</c:v>
                </c:pt>
                <c:pt idx="83">
                  <c:v>194.60274069012701</c:v>
                </c:pt>
                <c:pt idx="84">
                  <c:v>194.50361190873301</c:v>
                </c:pt>
                <c:pt idx="85">
                  <c:v>193.565944152013</c:v>
                </c:pt>
                <c:pt idx="86">
                  <c:v>191.15311926954499</c:v>
                </c:pt>
                <c:pt idx="87">
                  <c:v>184.07692111925701</c:v>
                </c:pt>
                <c:pt idx="88">
                  <c:v>181.70385984408401</c:v>
                </c:pt>
                <c:pt idx="89">
                  <c:v>179.720944026799</c:v>
                </c:pt>
                <c:pt idx="90">
                  <c:v>178.44740709567199</c:v>
                </c:pt>
                <c:pt idx="91">
                  <c:v>181.413347580242</c:v>
                </c:pt>
                <c:pt idx="92">
                  <c:v>193.926578595687</c:v>
                </c:pt>
                <c:pt idx="93">
                  <c:v>190.231614640088</c:v>
                </c:pt>
                <c:pt idx="94">
                  <c:v>187.29695265876299</c:v>
                </c:pt>
                <c:pt idx="95">
                  <c:v>179.51052051107001</c:v>
                </c:pt>
                <c:pt idx="96">
                  <c:v>185.53364707718001</c:v>
                </c:pt>
                <c:pt idx="97">
                  <c:v>178.23927017879899</c:v>
                </c:pt>
                <c:pt idx="98">
                  <c:v>180.53254960491299</c:v>
                </c:pt>
                <c:pt idx="99">
                  <c:v>186.11535642785901</c:v>
                </c:pt>
                <c:pt idx="100">
                  <c:v>192.92526932195901</c:v>
                </c:pt>
                <c:pt idx="101">
                  <c:v>182.68691774206101</c:v>
                </c:pt>
                <c:pt idx="102">
                  <c:v>177.709844198582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EB-4207-8864-0D92CB404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289520"/>
        <c:axId val="871290000"/>
      </c:scatterChart>
      <c:valAx>
        <c:axId val="8712895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Alunni tempo</a:t>
                </a:r>
                <a:r>
                  <a:rPr lang="it-IT" baseline="0"/>
                  <a:t> pieno (%), 2015/16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290000"/>
        <c:crosses val="autoZero"/>
        <c:crossBetween val="midCat"/>
        <c:majorUnit val="20"/>
      </c:valAx>
      <c:valAx>
        <c:axId val="871290000"/>
        <c:scaling>
          <c:orientation val="minMax"/>
          <c:max val="225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INVALSI 2024 - MAT 10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289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921026283642405"/>
          <c:y val="6.8579252255985282E-2"/>
          <c:w val="0.74702592367885556"/>
          <c:h val="0.20089445739197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Province CN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247D"/>
              </a:solidFill>
              <a:ln w="9525">
                <a:noFill/>
              </a:ln>
              <a:effectLst/>
            </c:spPr>
          </c:marker>
          <c:xVal>
            <c:numRef>
              <c:f>'fig 10'!$W$4:$W$69</c:f>
              <c:numCache>
                <c:formatCode>0.00</c:formatCode>
                <c:ptCount val="66"/>
                <c:pt idx="0">
                  <c:v>28.721299999999999</c:v>
                </c:pt>
                <c:pt idx="1">
                  <c:v>32.755496999999998</c:v>
                </c:pt>
                <c:pt idx="2">
                  <c:v>32.527180000000001</c:v>
                </c:pt>
                <c:pt idx="3">
                  <c:v>22.962261000000002</c:v>
                </c:pt>
                <c:pt idx="4">
                  <c:v>16.317903999999999</c:v>
                </c:pt>
                <c:pt idx="5">
                  <c:v>21.963160999999999</c:v>
                </c:pt>
                <c:pt idx="6">
                  <c:v>17.006985</c:v>
                </c:pt>
                <c:pt idx="7">
                  <c:v>36.515239999999999</c:v>
                </c:pt>
                <c:pt idx="8">
                  <c:v>61.152732999999998</c:v>
                </c:pt>
                <c:pt idx="9">
                  <c:v>23.088749</c:v>
                </c:pt>
                <c:pt idx="10">
                  <c:v>20.922279</c:v>
                </c:pt>
                <c:pt idx="11">
                  <c:v>23.215374000000001</c:v>
                </c:pt>
                <c:pt idx="12">
                  <c:v>17.317126999999999</c:v>
                </c:pt>
                <c:pt idx="13">
                  <c:v>16.365143</c:v>
                </c:pt>
                <c:pt idx="14">
                  <c:v>31.723406000000001</c:v>
                </c:pt>
                <c:pt idx="15">
                  <c:v>68.654266000000007</c:v>
                </c:pt>
                <c:pt idx="16">
                  <c:v>23.784089999999999</c:v>
                </c:pt>
                <c:pt idx="17">
                  <c:v>7.0425262000000002</c:v>
                </c:pt>
                <c:pt idx="18">
                  <c:v>53.591160000000002</c:v>
                </c:pt>
                <c:pt idx="19">
                  <c:v>23.989944000000001</c:v>
                </c:pt>
                <c:pt idx="20">
                  <c:v>43.879105000000003</c:v>
                </c:pt>
                <c:pt idx="21">
                  <c:v>69.367026999999993</c:v>
                </c:pt>
                <c:pt idx="22">
                  <c:v>32.529972000000001</c:v>
                </c:pt>
                <c:pt idx="23">
                  <c:v>8.4489975000000008</c:v>
                </c:pt>
                <c:pt idx="24">
                  <c:v>21.965042</c:v>
                </c:pt>
                <c:pt idx="25">
                  <c:v>47.76614</c:v>
                </c:pt>
                <c:pt idx="26">
                  <c:v>78.474357999999995</c:v>
                </c:pt>
                <c:pt idx="27">
                  <c:v>38.411442000000001</c:v>
                </c:pt>
                <c:pt idx="28">
                  <c:v>32.114227</c:v>
                </c:pt>
                <c:pt idx="29">
                  <c:v>19.869999</c:v>
                </c:pt>
                <c:pt idx="30">
                  <c:v>30.931975999999999</c:v>
                </c:pt>
                <c:pt idx="31">
                  <c:v>94.596442999999994</c:v>
                </c:pt>
                <c:pt idx="32">
                  <c:v>73.033600000000007</c:v>
                </c:pt>
                <c:pt idx="33">
                  <c:v>89.962249999999997</c:v>
                </c:pt>
                <c:pt idx="34">
                  <c:v>40.854464999999998</c:v>
                </c:pt>
                <c:pt idx="35">
                  <c:v>36.664870999999998</c:v>
                </c:pt>
                <c:pt idx="36">
                  <c:v>46.087874999999997</c:v>
                </c:pt>
                <c:pt idx="37">
                  <c:v>38.664005000000003</c:v>
                </c:pt>
                <c:pt idx="38">
                  <c:v>22.805302000000001</c:v>
                </c:pt>
                <c:pt idx="39">
                  <c:v>20.057563999999999</c:v>
                </c:pt>
                <c:pt idx="40">
                  <c:v>53.401443</c:v>
                </c:pt>
                <c:pt idx="41">
                  <c:v>31.809080000000002</c:v>
                </c:pt>
                <c:pt idx="42">
                  <c:v>40.063491999999997</c:v>
                </c:pt>
                <c:pt idx="43">
                  <c:v>43.324852</c:v>
                </c:pt>
                <c:pt idx="44">
                  <c:v>82.473495</c:v>
                </c:pt>
                <c:pt idx="45">
                  <c:v>52.676453000000002</c:v>
                </c:pt>
                <c:pt idx="46">
                  <c:v>32.518272000000003</c:v>
                </c:pt>
                <c:pt idx="47">
                  <c:v>29.220184</c:v>
                </c:pt>
                <c:pt idx="48">
                  <c:v>24.351406000000001</c:v>
                </c:pt>
                <c:pt idx="49">
                  <c:v>68.847504000000001</c:v>
                </c:pt>
                <c:pt idx="50">
                  <c:v>16.344805000000001</c:v>
                </c:pt>
                <c:pt idx="51">
                  <c:v>28.025179000000001</c:v>
                </c:pt>
                <c:pt idx="52">
                  <c:v>51.716431</c:v>
                </c:pt>
                <c:pt idx="53">
                  <c:v>29.006622</c:v>
                </c:pt>
                <c:pt idx="54">
                  <c:v>27.249575</c:v>
                </c:pt>
                <c:pt idx="55">
                  <c:v>72.556411999999995</c:v>
                </c:pt>
                <c:pt idx="56">
                  <c:v>24.052771</c:v>
                </c:pt>
                <c:pt idx="57">
                  <c:v>42.296951</c:v>
                </c:pt>
                <c:pt idx="58">
                  <c:v>38.723540999999997</c:v>
                </c:pt>
                <c:pt idx="59">
                  <c:v>28.581724000000001</c:v>
                </c:pt>
                <c:pt idx="60">
                  <c:v>46.892257999999998</c:v>
                </c:pt>
                <c:pt idx="61">
                  <c:v>42.115143000000003</c:v>
                </c:pt>
                <c:pt idx="62">
                  <c:v>51.170321999999999</c:v>
                </c:pt>
                <c:pt idx="63">
                  <c:v>31.824942</c:v>
                </c:pt>
                <c:pt idx="64">
                  <c:v>23.538081999999999</c:v>
                </c:pt>
                <c:pt idx="65">
                  <c:v>12.053819000000001</c:v>
                </c:pt>
              </c:numCache>
            </c:numRef>
          </c:xVal>
          <c:yVal>
            <c:numRef>
              <c:f>'fig 10'!$Z$4:$Z$69</c:f>
              <c:numCache>
                <c:formatCode>0.00</c:formatCode>
                <c:ptCount val="66"/>
                <c:pt idx="0">
                  <c:v>195.90814043289501</c:v>
                </c:pt>
                <c:pt idx="1">
                  <c:v>195.69047783452001</c:v>
                </c:pt>
                <c:pt idx="2">
                  <c:v>191.66383669636801</c:v>
                </c:pt>
                <c:pt idx="3">
                  <c:v>188.702170132595</c:v>
                </c:pt>
                <c:pt idx="4">
                  <c:v>196.568292874912</c:v>
                </c:pt>
                <c:pt idx="5">
                  <c:v>200.69539817635001</c:v>
                </c:pt>
                <c:pt idx="6">
                  <c:v>205.28107899263301</c:v>
                </c:pt>
                <c:pt idx="7">
                  <c:v>200.069440491725</c:v>
                </c:pt>
                <c:pt idx="8">
                  <c:v>197.500403836277</c:v>
                </c:pt>
                <c:pt idx="9">
                  <c:v>200.70004404701501</c:v>
                </c:pt>
                <c:pt idx="10">
                  <c:v>205.03490002615499</c:v>
                </c:pt>
                <c:pt idx="11">
                  <c:v>196.62623881326601</c:v>
                </c:pt>
                <c:pt idx="12">
                  <c:v>198.78258293198201</c:v>
                </c:pt>
                <c:pt idx="13">
                  <c:v>189.70269406296401</c:v>
                </c:pt>
                <c:pt idx="14">
                  <c:v>188.36037573052599</c:v>
                </c:pt>
                <c:pt idx="15">
                  <c:v>192.89925988211999</c:v>
                </c:pt>
                <c:pt idx="16">
                  <c:v>198.796197680072</c:v>
                </c:pt>
                <c:pt idx="17">
                  <c:v>181.97368502196201</c:v>
                </c:pt>
                <c:pt idx="18">
                  <c:v>195.21489223394701</c:v>
                </c:pt>
                <c:pt idx="19">
                  <c:v>199.84603858310399</c:v>
                </c:pt>
                <c:pt idx="20">
                  <c:v>188.646532619552</c:v>
                </c:pt>
                <c:pt idx="21">
                  <c:v>190.98136302199799</c:v>
                </c:pt>
                <c:pt idx="22">
                  <c:v>193.73550566636899</c:v>
                </c:pt>
                <c:pt idx="23">
                  <c:v>188.69152061128599</c:v>
                </c:pt>
                <c:pt idx="24">
                  <c:v>209.566990037198</c:v>
                </c:pt>
                <c:pt idx="25">
                  <c:v>187.92545638527099</c:v>
                </c:pt>
                <c:pt idx="26">
                  <c:v>197.97505038322799</c:v>
                </c:pt>
                <c:pt idx="27">
                  <c:v>194.87650488290399</c:v>
                </c:pt>
                <c:pt idx="28">
                  <c:v>194.33018889553</c:v>
                </c:pt>
                <c:pt idx="29">
                  <c:v>199.17189224214499</c:v>
                </c:pt>
                <c:pt idx="30">
                  <c:v>196.148084790165</c:v>
                </c:pt>
                <c:pt idx="31">
                  <c:v>198.73846606514601</c:v>
                </c:pt>
                <c:pt idx="32">
                  <c:v>197.05404402216499</c:v>
                </c:pt>
                <c:pt idx="33">
                  <c:v>203.41794641503299</c:v>
                </c:pt>
                <c:pt idx="34">
                  <c:v>198.09544164544101</c:v>
                </c:pt>
                <c:pt idx="35">
                  <c:v>201.913871743719</c:v>
                </c:pt>
                <c:pt idx="36">
                  <c:v>196.43922650313601</c:v>
                </c:pt>
                <c:pt idx="37">
                  <c:v>193.45661054405201</c:v>
                </c:pt>
                <c:pt idx="38">
                  <c:v>191.55587002059599</c:v>
                </c:pt>
                <c:pt idx="39">
                  <c:v>190.284335661309</c:v>
                </c:pt>
                <c:pt idx="40">
                  <c:v>197.11162850337701</c:v>
                </c:pt>
                <c:pt idx="41">
                  <c:v>192.780952796593</c:v>
                </c:pt>
                <c:pt idx="42">
                  <c:v>189.27945353287501</c:v>
                </c:pt>
                <c:pt idx="43">
                  <c:v>203.30091766919099</c:v>
                </c:pt>
                <c:pt idx="44">
                  <c:v>191.16159726123701</c:v>
                </c:pt>
                <c:pt idx="45">
                  <c:v>196.90988742158501</c:v>
                </c:pt>
                <c:pt idx="46">
                  <c:v>197.055060407811</c:v>
                </c:pt>
                <c:pt idx="47">
                  <c:v>192.21016864700999</c:v>
                </c:pt>
                <c:pt idx="48">
                  <c:v>190.95582676388099</c:v>
                </c:pt>
                <c:pt idx="49">
                  <c:v>189.48431112369099</c:v>
                </c:pt>
                <c:pt idx="50">
                  <c:v>195.93069011986799</c:v>
                </c:pt>
                <c:pt idx="51">
                  <c:v>194.215526942373</c:v>
                </c:pt>
                <c:pt idx="52">
                  <c:v>193.497621805058</c:v>
                </c:pt>
                <c:pt idx="53">
                  <c:v>203.21061824224401</c:v>
                </c:pt>
                <c:pt idx="54">
                  <c:v>195.008677552715</c:v>
                </c:pt>
                <c:pt idx="55">
                  <c:v>197.381806559334</c:v>
                </c:pt>
                <c:pt idx="56">
                  <c:v>200.30683696897501</c:v>
                </c:pt>
                <c:pt idx="57">
                  <c:v>203.0934816155</c:v>
                </c:pt>
                <c:pt idx="58">
                  <c:v>203.073949857733</c:v>
                </c:pt>
                <c:pt idx="59">
                  <c:v>199.63228476861701</c:v>
                </c:pt>
                <c:pt idx="60">
                  <c:v>198.54609681159201</c:v>
                </c:pt>
                <c:pt idx="61">
                  <c:v>201.05879076818599</c:v>
                </c:pt>
                <c:pt idx="62">
                  <c:v>190.75553272139001</c:v>
                </c:pt>
                <c:pt idx="63">
                  <c:v>202.00989160037699</c:v>
                </c:pt>
                <c:pt idx="64">
                  <c:v>202.123121796926</c:v>
                </c:pt>
                <c:pt idx="65">
                  <c:v>184.83163853918199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33-499E-94CA-977001F0BD3A}"/>
            </c:ext>
          </c:extLst>
        </c:ser>
        <c:ser>
          <c:idx val="1"/>
          <c:order val="1"/>
          <c:tx>
            <c:v>Province MZ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AD1C"/>
              </a:solidFill>
              <a:ln w="9525">
                <a:noFill/>
              </a:ln>
              <a:effectLst/>
            </c:spPr>
          </c:marker>
          <c:xVal>
            <c:numRef>
              <c:f>'fig 10'!$W$70:$W$106</c:f>
              <c:numCache>
                <c:formatCode>0.00</c:formatCode>
                <c:ptCount val="37"/>
                <c:pt idx="0">
                  <c:v>4.6021527999999998</c:v>
                </c:pt>
                <c:pt idx="1">
                  <c:v>13.332561</c:v>
                </c:pt>
                <c:pt idx="2">
                  <c:v>12.794135000000001</c:v>
                </c:pt>
                <c:pt idx="3">
                  <c:v>10.817332</c:v>
                </c:pt>
                <c:pt idx="4">
                  <c:v>27.098649999999999</c:v>
                </c:pt>
                <c:pt idx="5">
                  <c:v>24.437738</c:v>
                </c:pt>
                <c:pt idx="6">
                  <c:v>31.061361000000002</c:v>
                </c:pt>
                <c:pt idx="7">
                  <c:v>14.458019</c:v>
                </c:pt>
                <c:pt idx="8">
                  <c:v>7.6346812000000002</c:v>
                </c:pt>
                <c:pt idx="9">
                  <c:v>13.755910999999999</c:v>
                </c:pt>
                <c:pt idx="10">
                  <c:v>6.4216404000000002</c:v>
                </c:pt>
                <c:pt idx="11">
                  <c:v>32.662948999999998</c:v>
                </c:pt>
                <c:pt idx="12">
                  <c:v>18.74596</c:v>
                </c:pt>
                <c:pt idx="13">
                  <c:v>18.674697999999999</c:v>
                </c:pt>
                <c:pt idx="14">
                  <c:v>35.205207999999999</c:v>
                </c:pt>
                <c:pt idx="15">
                  <c:v>17.021276</c:v>
                </c:pt>
                <c:pt idx="16">
                  <c:v>18.234086999999999</c:v>
                </c:pt>
                <c:pt idx="17">
                  <c:v>8.6969165999999998</c:v>
                </c:pt>
                <c:pt idx="18">
                  <c:v>24.200517999999999</c:v>
                </c:pt>
                <c:pt idx="19">
                  <c:v>17.773195000000001</c:v>
                </c:pt>
                <c:pt idx="20">
                  <c:v>33.648743000000003</c:v>
                </c:pt>
                <c:pt idx="21">
                  <c:v>12.313404999999999</c:v>
                </c:pt>
                <c:pt idx="22">
                  <c:v>9.4833317000000008</c:v>
                </c:pt>
                <c:pt idx="23">
                  <c:v>44.043208999999997</c:v>
                </c:pt>
                <c:pt idx="24">
                  <c:v>11.788909</c:v>
                </c:pt>
                <c:pt idx="25">
                  <c:v>3.8902028</c:v>
                </c:pt>
                <c:pt idx="26">
                  <c:v>13.083707</c:v>
                </c:pt>
                <c:pt idx="27">
                  <c:v>52.143397999999998</c:v>
                </c:pt>
                <c:pt idx="28">
                  <c:v>1.5029593999999999</c:v>
                </c:pt>
                <c:pt idx="29">
                  <c:v>7.4428720000000004</c:v>
                </c:pt>
                <c:pt idx="30">
                  <c:v>9.0846701000000003</c:v>
                </c:pt>
                <c:pt idx="31">
                  <c:v>46.016575000000003</c:v>
                </c:pt>
                <c:pt idx="32">
                  <c:v>9.4749707999999995</c:v>
                </c:pt>
                <c:pt idx="33">
                  <c:v>13.308714999999999</c:v>
                </c:pt>
                <c:pt idx="34">
                  <c:v>6.4151505999999996</c:v>
                </c:pt>
                <c:pt idx="35">
                  <c:v>3.8313204999999999</c:v>
                </c:pt>
                <c:pt idx="36">
                  <c:v>17.801045999999999</c:v>
                </c:pt>
              </c:numCache>
            </c:numRef>
          </c:xVal>
          <c:yVal>
            <c:numRef>
              <c:f>'fig 10'!$Z$70:$Z$106</c:f>
              <c:numCache>
                <c:formatCode>0.00</c:formatCode>
                <c:ptCount val="37"/>
                <c:pt idx="0">
                  <c:v>173.703413829445</c:v>
                </c:pt>
                <c:pt idx="1">
                  <c:v>176.585324923276</c:v>
                </c:pt>
                <c:pt idx="2">
                  <c:v>188.114849261323</c:v>
                </c:pt>
                <c:pt idx="3">
                  <c:v>185.469433490726</c:v>
                </c:pt>
                <c:pt idx="4">
                  <c:v>180.822299768855</c:v>
                </c:pt>
                <c:pt idx="5">
                  <c:v>183.63107959842</c:v>
                </c:pt>
                <c:pt idx="6">
                  <c:v>191.49336775470701</c:v>
                </c:pt>
                <c:pt idx="7">
                  <c:v>175.22356493680201</c:v>
                </c:pt>
                <c:pt idx="8">
                  <c:v>187.14626514048501</c:v>
                </c:pt>
                <c:pt idx="9">
                  <c:v>177.862645542602</c:v>
                </c:pt>
                <c:pt idx="10">
                  <c:v>183.32521341580301</c:v>
                </c:pt>
                <c:pt idx="11">
                  <c:v>180.03610489764401</c:v>
                </c:pt>
                <c:pt idx="12">
                  <c:v>191.43849381067801</c:v>
                </c:pt>
                <c:pt idx="13">
                  <c:v>176.17368560105101</c:v>
                </c:pt>
                <c:pt idx="14">
                  <c:v>171.209842851454</c:v>
                </c:pt>
                <c:pt idx="15">
                  <c:v>177.650115186536</c:v>
                </c:pt>
                <c:pt idx="16">
                  <c:v>181.1636082622</c:v>
                </c:pt>
                <c:pt idx="17">
                  <c:v>188.37140540010799</c:v>
                </c:pt>
                <c:pt idx="18">
                  <c:v>190.68144085268801</c:v>
                </c:pt>
                <c:pt idx="19">
                  <c:v>190.69300666305901</c:v>
                </c:pt>
                <c:pt idx="20">
                  <c:v>185.77138929855201</c:v>
                </c:pt>
                <c:pt idx="21">
                  <c:v>183.00873388129801</c:v>
                </c:pt>
                <c:pt idx="22">
                  <c:v>169.82654154006099</c:v>
                </c:pt>
                <c:pt idx="23">
                  <c:v>182.993792586788</c:v>
                </c:pt>
                <c:pt idx="24">
                  <c:v>180.64505948796199</c:v>
                </c:pt>
                <c:pt idx="25">
                  <c:v>181.55444819500201</c:v>
                </c:pt>
                <c:pt idx="26">
                  <c:v>191.84131555243499</c:v>
                </c:pt>
                <c:pt idx="27">
                  <c:v>188.40504445644399</c:v>
                </c:pt>
                <c:pt idx="28">
                  <c:v>185.23327357981401</c:v>
                </c:pt>
                <c:pt idx="29">
                  <c:v>176.91841044563699</c:v>
                </c:pt>
                <c:pt idx="30">
                  <c:v>169.00704512923701</c:v>
                </c:pt>
                <c:pt idx="31">
                  <c:v>178.48768604615199</c:v>
                </c:pt>
                <c:pt idx="32">
                  <c:v>177.01207795893501</c:v>
                </c:pt>
                <c:pt idx="33">
                  <c:v>184.94259153581001</c:v>
                </c:pt>
                <c:pt idx="34">
                  <c:v>187.764162185722</c:v>
                </c:pt>
                <c:pt idx="35">
                  <c:v>177.53373910396101</c:v>
                </c:pt>
                <c:pt idx="36">
                  <c:v>178.317811961801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33-499E-94CA-977001F0BD3A}"/>
            </c:ext>
          </c:extLst>
        </c:ser>
        <c:ser>
          <c:idx val="2"/>
          <c:order val="2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rgbClr val="99401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'fig 10'!$W$4:$W$106</c:f>
              <c:numCache>
                <c:formatCode>0.00</c:formatCode>
                <c:ptCount val="103"/>
                <c:pt idx="0">
                  <c:v>28.721299999999999</c:v>
                </c:pt>
                <c:pt idx="1">
                  <c:v>32.755496999999998</c:v>
                </c:pt>
                <c:pt idx="2">
                  <c:v>32.527180000000001</c:v>
                </c:pt>
                <c:pt idx="3">
                  <c:v>22.962261000000002</c:v>
                </c:pt>
                <c:pt idx="4">
                  <c:v>16.317903999999999</c:v>
                </c:pt>
                <c:pt idx="5">
                  <c:v>21.963160999999999</c:v>
                </c:pt>
                <c:pt idx="6">
                  <c:v>17.006985</c:v>
                </c:pt>
                <c:pt idx="7">
                  <c:v>36.515239999999999</c:v>
                </c:pt>
                <c:pt idx="8">
                  <c:v>61.152732999999998</c:v>
                </c:pt>
                <c:pt idx="9">
                  <c:v>23.088749</c:v>
                </c:pt>
                <c:pt idx="10">
                  <c:v>20.922279</c:v>
                </c:pt>
                <c:pt idx="11">
                  <c:v>23.215374000000001</c:v>
                </c:pt>
                <c:pt idx="12">
                  <c:v>17.317126999999999</c:v>
                </c:pt>
                <c:pt idx="13">
                  <c:v>16.365143</c:v>
                </c:pt>
                <c:pt idx="14">
                  <c:v>31.723406000000001</c:v>
                </c:pt>
                <c:pt idx="15">
                  <c:v>68.654266000000007</c:v>
                </c:pt>
                <c:pt idx="16">
                  <c:v>23.784089999999999</c:v>
                </c:pt>
                <c:pt idx="17">
                  <c:v>7.0425262000000002</c:v>
                </c:pt>
                <c:pt idx="18">
                  <c:v>53.591160000000002</c:v>
                </c:pt>
                <c:pt idx="19">
                  <c:v>23.989944000000001</c:v>
                </c:pt>
                <c:pt idx="20">
                  <c:v>43.879105000000003</c:v>
                </c:pt>
                <c:pt idx="21">
                  <c:v>69.367026999999993</c:v>
                </c:pt>
                <c:pt idx="22">
                  <c:v>32.529972000000001</c:v>
                </c:pt>
                <c:pt idx="23">
                  <c:v>8.4489975000000008</c:v>
                </c:pt>
                <c:pt idx="24">
                  <c:v>21.965042</c:v>
                </c:pt>
                <c:pt idx="25">
                  <c:v>47.76614</c:v>
                </c:pt>
                <c:pt idx="26">
                  <c:v>78.474357999999995</c:v>
                </c:pt>
                <c:pt idx="27">
                  <c:v>38.411442000000001</c:v>
                </c:pt>
                <c:pt idx="28">
                  <c:v>32.114227</c:v>
                </c:pt>
                <c:pt idx="29">
                  <c:v>19.869999</c:v>
                </c:pt>
                <c:pt idx="30">
                  <c:v>30.931975999999999</c:v>
                </c:pt>
                <c:pt idx="31">
                  <c:v>94.596442999999994</c:v>
                </c:pt>
                <c:pt idx="32">
                  <c:v>73.033600000000007</c:v>
                </c:pt>
                <c:pt idx="33">
                  <c:v>89.962249999999997</c:v>
                </c:pt>
                <c:pt idx="34">
                  <c:v>40.854464999999998</c:v>
                </c:pt>
                <c:pt idx="35">
                  <c:v>36.664870999999998</c:v>
                </c:pt>
                <c:pt idx="36">
                  <c:v>46.087874999999997</c:v>
                </c:pt>
                <c:pt idx="37">
                  <c:v>38.664005000000003</c:v>
                </c:pt>
                <c:pt idx="38">
                  <c:v>22.805302000000001</c:v>
                </c:pt>
                <c:pt idx="39">
                  <c:v>20.057563999999999</c:v>
                </c:pt>
                <c:pt idx="40">
                  <c:v>53.401443</c:v>
                </c:pt>
                <c:pt idx="41">
                  <c:v>31.809080000000002</c:v>
                </c:pt>
                <c:pt idx="42">
                  <c:v>40.063491999999997</c:v>
                </c:pt>
                <c:pt idx="43">
                  <c:v>43.324852</c:v>
                </c:pt>
                <c:pt idx="44">
                  <c:v>82.473495</c:v>
                </c:pt>
                <c:pt idx="45">
                  <c:v>52.676453000000002</c:v>
                </c:pt>
                <c:pt idx="46">
                  <c:v>32.518272000000003</c:v>
                </c:pt>
                <c:pt idx="47">
                  <c:v>29.220184</c:v>
                </c:pt>
                <c:pt idx="48">
                  <c:v>24.351406000000001</c:v>
                </c:pt>
                <c:pt idx="49">
                  <c:v>68.847504000000001</c:v>
                </c:pt>
                <c:pt idx="50">
                  <c:v>16.344805000000001</c:v>
                </c:pt>
                <c:pt idx="51">
                  <c:v>28.025179000000001</c:v>
                </c:pt>
                <c:pt idx="52">
                  <c:v>51.716431</c:v>
                </c:pt>
                <c:pt idx="53">
                  <c:v>29.006622</c:v>
                </c:pt>
                <c:pt idx="54">
                  <c:v>27.249575</c:v>
                </c:pt>
                <c:pt idx="55">
                  <c:v>72.556411999999995</c:v>
                </c:pt>
                <c:pt idx="56">
                  <c:v>24.052771</c:v>
                </c:pt>
                <c:pt idx="57">
                  <c:v>42.296951</c:v>
                </c:pt>
                <c:pt idx="58">
                  <c:v>38.723540999999997</c:v>
                </c:pt>
                <c:pt idx="59">
                  <c:v>28.581724000000001</c:v>
                </c:pt>
                <c:pt idx="60">
                  <c:v>46.892257999999998</c:v>
                </c:pt>
                <c:pt idx="61">
                  <c:v>42.115143000000003</c:v>
                </c:pt>
                <c:pt idx="62">
                  <c:v>51.170321999999999</c:v>
                </c:pt>
                <c:pt idx="63">
                  <c:v>31.824942</c:v>
                </c:pt>
                <c:pt idx="64">
                  <c:v>23.538081999999999</c:v>
                </c:pt>
                <c:pt idx="65">
                  <c:v>12.053819000000001</c:v>
                </c:pt>
                <c:pt idx="66">
                  <c:v>4.6021527999999998</c:v>
                </c:pt>
                <c:pt idx="67">
                  <c:v>13.332561</c:v>
                </c:pt>
                <c:pt idx="68">
                  <c:v>12.794135000000001</c:v>
                </c:pt>
                <c:pt idx="69">
                  <c:v>10.817332</c:v>
                </c:pt>
                <c:pt idx="70">
                  <c:v>27.098649999999999</c:v>
                </c:pt>
                <c:pt idx="71">
                  <c:v>24.437738</c:v>
                </c:pt>
                <c:pt idx="72">
                  <c:v>31.061361000000002</c:v>
                </c:pt>
                <c:pt idx="73">
                  <c:v>14.458019</c:v>
                </c:pt>
                <c:pt idx="74">
                  <c:v>7.6346812000000002</c:v>
                </c:pt>
                <c:pt idx="75">
                  <c:v>13.755910999999999</c:v>
                </c:pt>
                <c:pt idx="76">
                  <c:v>6.4216404000000002</c:v>
                </c:pt>
                <c:pt idx="77">
                  <c:v>32.662948999999998</c:v>
                </c:pt>
                <c:pt idx="78">
                  <c:v>18.74596</c:v>
                </c:pt>
                <c:pt idx="79">
                  <c:v>18.674697999999999</c:v>
                </c:pt>
                <c:pt idx="80">
                  <c:v>35.205207999999999</c:v>
                </c:pt>
                <c:pt idx="81">
                  <c:v>17.021276</c:v>
                </c:pt>
                <c:pt idx="82">
                  <c:v>18.234086999999999</c:v>
                </c:pt>
                <c:pt idx="83">
                  <c:v>8.6969165999999998</c:v>
                </c:pt>
                <c:pt idx="84">
                  <c:v>24.200517999999999</c:v>
                </c:pt>
                <c:pt idx="85">
                  <c:v>17.773195000000001</c:v>
                </c:pt>
                <c:pt idx="86">
                  <c:v>33.648743000000003</c:v>
                </c:pt>
                <c:pt idx="87">
                  <c:v>12.313404999999999</c:v>
                </c:pt>
                <c:pt idx="88">
                  <c:v>9.4833317000000008</c:v>
                </c:pt>
                <c:pt idx="89">
                  <c:v>44.043208999999997</c:v>
                </c:pt>
                <c:pt idx="90">
                  <c:v>11.788909</c:v>
                </c:pt>
                <c:pt idx="91">
                  <c:v>3.8902028</c:v>
                </c:pt>
                <c:pt idx="92">
                  <c:v>13.083707</c:v>
                </c:pt>
                <c:pt idx="93">
                  <c:v>52.143397999999998</c:v>
                </c:pt>
                <c:pt idx="94">
                  <c:v>1.5029593999999999</c:v>
                </c:pt>
                <c:pt idx="95">
                  <c:v>7.4428720000000004</c:v>
                </c:pt>
                <c:pt idx="96">
                  <c:v>9.0846701000000003</c:v>
                </c:pt>
                <c:pt idx="97">
                  <c:v>46.016575000000003</c:v>
                </c:pt>
                <c:pt idx="98">
                  <c:v>9.4749707999999995</c:v>
                </c:pt>
                <c:pt idx="99">
                  <c:v>13.308714999999999</c:v>
                </c:pt>
                <c:pt idx="100">
                  <c:v>6.4151505999999996</c:v>
                </c:pt>
                <c:pt idx="101">
                  <c:v>3.8313204999999999</c:v>
                </c:pt>
                <c:pt idx="102">
                  <c:v>17.801045999999999</c:v>
                </c:pt>
              </c:numCache>
            </c:numRef>
          </c:xVal>
          <c:yVal>
            <c:numRef>
              <c:f>'fig 10'!$Z$4:$Z$106</c:f>
              <c:numCache>
                <c:formatCode>0.00</c:formatCode>
                <c:ptCount val="103"/>
                <c:pt idx="0">
                  <c:v>195.90814043289501</c:v>
                </c:pt>
                <c:pt idx="1">
                  <c:v>195.69047783452001</c:v>
                </c:pt>
                <c:pt idx="2">
                  <c:v>191.66383669636801</c:v>
                </c:pt>
                <c:pt idx="3">
                  <c:v>188.702170132595</c:v>
                </c:pt>
                <c:pt idx="4">
                  <c:v>196.568292874912</c:v>
                </c:pt>
                <c:pt idx="5">
                  <c:v>200.69539817635001</c:v>
                </c:pt>
                <c:pt idx="6">
                  <c:v>205.28107899263301</c:v>
                </c:pt>
                <c:pt idx="7">
                  <c:v>200.069440491725</c:v>
                </c:pt>
                <c:pt idx="8">
                  <c:v>197.500403836277</c:v>
                </c:pt>
                <c:pt idx="9">
                  <c:v>200.70004404701501</c:v>
                </c:pt>
                <c:pt idx="10">
                  <c:v>205.03490002615499</c:v>
                </c:pt>
                <c:pt idx="11">
                  <c:v>196.62623881326601</c:v>
                </c:pt>
                <c:pt idx="12">
                  <c:v>198.78258293198201</c:v>
                </c:pt>
                <c:pt idx="13">
                  <c:v>189.70269406296401</c:v>
                </c:pt>
                <c:pt idx="14">
                  <c:v>188.36037573052599</c:v>
                </c:pt>
                <c:pt idx="15">
                  <c:v>192.89925988211999</c:v>
                </c:pt>
                <c:pt idx="16">
                  <c:v>198.796197680072</c:v>
                </c:pt>
                <c:pt idx="17">
                  <c:v>181.97368502196201</c:v>
                </c:pt>
                <c:pt idx="18">
                  <c:v>195.21489223394701</c:v>
                </c:pt>
                <c:pt idx="19">
                  <c:v>199.84603858310399</c:v>
                </c:pt>
                <c:pt idx="20">
                  <c:v>188.646532619552</c:v>
                </c:pt>
                <c:pt idx="21">
                  <c:v>190.98136302199799</c:v>
                </c:pt>
                <c:pt idx="22">
                  <c:v>193.73550566636899</c:v>
                </c:pt>
                <c:pt idx="23">
                  <c:v>188.69152061128599</c:v>
                </c:pt>
                <c:pt idx="24">
                  <c:v>209.566990037198</c:v>
                </c:pt>
                <c:pt idx="25">
                  <c:v>187.92545638527099</c:v>
                </c:pt>
                <c:pt idx="26">
                  <c:v>197.97505038322799</c:v>
                </c:pt>
                <c:pt idx="27">
                  <c:v>194.87650488290399</c:v>
                </c:pt>
                <c:pt idx="28">
                  <c:v>194.33018889553</c:v>
                </c:pt>
                <c:pt idx="29">
                  <c:v>199.17189224214499</c:v>
                </c:pt>
                <c:pt idx="30">
                  <c:v>196.148084790165</c:v>
                </c:pt>
                <c:pt idx="31">
                  <c:v>198.73846606514601</c:v>
                </c:pt>
                <c:pt idx="32">
                  <c:v>197.05404402216499</c:v>
                </c:pt>
                <c:pt idx="33">
                  <c:v>203.41794641503299</c:v>
                </c:pt>
                <c:pt idx="34">
                  <c:v>198.09544164544101</c:v>
                </c:pt>
                <c:pt idx="35">
                  <c:v>201.913871743719</c:v>
                </c:pt>
                <c:pt idx="36">
                  <c:v>196.43922650313601</c:v>
                </c:pt>
                <c:pt idx="37">
                  <c:v>193.45661054405201</c:v>
                </c:pt>
                <c:pt idx="38">
                  <c:v>191.55587002059599</c:v>
                </c:pt>
                <c:pt idx="39">
                  <c:v>190.284335661309</c:v>
                </c:pt>
                <c:pt idx="40">
                  <c:v>197.11162850337701</c:v>
                </c:pt>
                <c:pt idx="41">
                  <c:v>192.780952796593</c:v>
                </c:pt>
                <c:pt idx="42">
                  <c:v>189.27945353287501</c:v>
                </c:pt>
                <c:pt idx="43">
                  <c:v>203.30091766919099</c:v>
                </c:pt>
                <c:pt idx="44">
                  <c:v>191.16159726123701</c:v>
                </c:pt>
                <c:pt idx="45">
                  <c:v>196.90988742158501</c:v>
                </c:pt>
                <c:pt idx="46">
                  <c:v>197.055060407811</c:v>
                </c:pt>
                <c:pt idx="47">
                  <c:v>192.21016864700999</c:v>
                </c:pt>
                <c:pt idx="48">
                  <c:v>190.95582676388099</c:v>
                </c:pt>
                <c:pt idx="49">
                  <c:v>189.48431112369099</c:v>
                </c:pt>
                <c:pt idx="50">
                  <c:v>195.93069011986799</c:v>
                </c:pt>
                <c:pt idx="51">
                  <c:v>194.215526942373</c:v>
                </c:pt>
                <c:pt idx="52">
                  <c:v>193.497621805058</c:v>
                </c:pt>
                <c:pt idx="53">
                  <c:v>203.21061824224401</c:v>
                </c:pt>
                <c:pt idx="54">
                  <c:v>195.008677552715</c:v>
                </c:pt>
                <c:pt idx="55">
                  <c:v>197.381806559334</c:v>
                </c:pt>
                <c:pt idx="56">
                  <c:v>200.30683696897501</c:v>
                </c:pt>
                <c:pt idx="57">
                  <c:v>203.0934816155</c:v>
                </c:pt>
                <c:pt idx="58">
                  <c:v>203.073949857733</c:v>
                </c:pt>
                <c:pt idx="59">
                  <c:v>199.63228476861701</c:v>
                </c:pt>
                <c:pt idx="60">
                  <c:v>198.54609681159201</c:v>
                </c:pt>
                <c:pt idx="61">
                  <c:v>201.05879076818599</c:v>
                </c:pt>
                <c:pt idx="62">
                  <c:v>190.75553272139001</c:v>
                </c:pt>
                <c:pt idx="63">
                  <c:v>202.00989160037699</c:v>
                </c:pt>
                <c:pt idx="64">
                  <c:v>202.123121796926</c:v>
                </c:pt>
                <c:pt idx="65">
                  <c:v>184.83163853918199</c:v>
                </c:pt>
                <c:pt idx="66">
                  <c:v>173.703413829445</c:v>
                </c:pt>
                <c:pt idx="67">
                  <c:v>176.585324923276</c:v>
                </c:pt>
                <c:pt idx="68">
                  <c:v>188.114849261323</c:v>
                </c:pt>
                <c:pt idx="69">
                  <c:v>185.469433490726</c:v>
                </c:pt>
                <c:pt idx="70">
                  <c:v>180.822299768855</c:v>
                </c:pt>
                <c:pt idx="71">
                  <c:v>183.63107959842</c:v>
                </c:pt>
                <c:pt idx="72">
                  <c:v>191.49336775470701</c:v>
                </c:pt>
                <c:pt idx="73">
                  <c:v>175.22356493680201</c:v>
                </c:pt>
                <c:pt idx="74">
                  <c:v>187.14626514048501</c:v>
                </c:pt>
                <c:pt idx="75">
                  <c:v>177.862645542602</c:v>
                </c:pt>
                <c:pt idx="76">
                  <c:v>183.32521341580301</c:v>
                </c:pt>
                <c:pt idx="77">
                  <c:v>180.03610489764401</c:v>
                </c:pt>
                <c:pt idx="78">
                  <c:v>191.43849381067801</c:v>
                </c:pt>
                <c:pt idx="79">
                  <c:v>176.17368560105101</c:v>
                </c:pt>
                <c:pt idx="80">
                  <c:v>171.209842851454</c:v>
                </c:pt>
                <c:pt idx="81">
                  <c:v>177.650115186536</c:v>
                </c:pt>
                <c:pt idx="82">
                  <c:v>181.1636082622</c:v>
                </c:pt>
                <c:pt idx="83">
                  <c:v>188.37140540010799</c:v>
                </c:pt>
                <c:pt idx="84">
                  <c:v>190.68144085268801</c:v>
                </c:pt>
                <c:pt idx="85">
                  <c:v>190.69300666305901</c:v>
                </c:pt>
                <c:pt idx="86">
                  <c:v>185.77138929855201</c:v>
                </c:pt>
                <c:pt idx="87">
                  <c:v>183.00873388129801</c:v>
                </c:pt>
                <c:pt idx="88">
                  <c:v>169.82654154006099</c:v>
                </c:pt>
                <c:pt idx="89">
                  <c:v>182.993792586788</c:v>
                </c:pt>
                <c:pt idx="90">
                  <c:v>180.64505948796199</c:v>
                </c:pt>
                <c:pt idx="91">
                  <c:v>181.55444819500201</c:v>
                </c:pt>
                <c:pt idx="92">
                  <c:v>191.84131555243499</c:v>
                </c:pt>
                <c:pt idx="93">
                  <c:v>188.40504445644399</c:v>
                </c:pt>
                <c:pt idx="94">
                  <c:v>185.23327357981401</c:v>
                </c:pt>
                <c:pt idx="95">
                  <c:v>176.91841044563699</c:v>
                </c:pt>
                <c:pt idx="96">
                  <c:v>169.00704512923701</c:v>
                </c:pt>
                <c:pt idx="97">
                  <c:v>178.48768604615199</c:v>
                </c:pt>
                <c:pt idx="98">
                  <c:v>177.01207795893501</c:v>
                </c:pt>
                <c:pt idx="99">
                  <c:v>184.94259153581001</c:v>
                </c:pt>
                <c:pt idx="100">
                  <c:v>187.764162185722</c:v>
                </c:pt>
                <c:pt idx="101">
                  <c:v>177.53373910396101</c:v>
                </c:pt>
                <c:pt idx="102">
                  <c:v>178.317811961801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33-499E-94CA-977001F0B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289520"/>
        <c:axId val="871290000"/>
      </c:scatterChart>
      <c:valAx>
        <c:axId val="8712895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Aunni tempo pieno (%), 2015/16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290000"/>
        <c:crosses val="autoZero"/>
        <c:crossBetween val="midCat"/>
        <c:majorUnit val="20"/>
      </c:valAx>
      <c:valAx>
        <c:axId val="871290000"/>
        <c:scaling>
          <c:orientation val="minMax"/>
          <c:max val="225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INVALSI 2024 - ITA 13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28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Province CN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247D"/>
              </a:solidFill>
              <a:ln w="9525">
                <a:noFill/>
              </a:ln>
              <a:effectLst/>
            </c:spPr>
          </c:marker>
          <c:xVal>
            <c:numRef>
              <c:f>'fig 10'!$W$4:$W$69</c:f>
              <c:numCache>
                <c:formatCode>0.00</c:formatCode>
                <c:ptCount val="66"/>
                <c:pt idx="0">
                  <c:v>28.721299999999999</c:v>
                </c:pt>
                <c:pt idx="1">
                  <c:v>32.755496999999998</c:v>
                </c:pt>
                <c:pt idx="2">
                  <c:v>32.527180000000001</c:v>
                </c:pt>
                <c:pt idx="3">
                  <c:v>22.962261000000002</c:v>
                </c:pt>
                <c:pt idx="4">
                  <c:v>16.317903999999999</c:v>
                </c:pt>
                <c:pt idx="5">
                  <c:v>21.963160999999999</c:v>
                </c:pt>
                <c:pt idx="6">
                  <c:v>17.006985</c:v>
                </c:pt>
                <c:pt idx="7">
                  <c:v>36.515239999999999</c:v>
                </c:pt>
                <c:pt idx="8">
                  <c:v>61.152732999999998</c:v>
                </c:pt>
                <c:pt idx="9">
                  <c:v>23.088749</c:v>
                </c:pt>
                <c:pt idx="10">
                  <c:v>20.922279</c:v>
                </c:pt>
                <c:pt idx="11">
                  <c:v>23.215374000000001</c:v>
                </c:pt>
                <c:pt idx="12">
                  <c:v>17.317126999999999</c:v>
                </c:pt>
                <c:pt idx="13">
                  <c:v>16.365143</c:v>
                </c:pt>
                <c:pt idx="14">
                  <c:v>31.723406000000001</c:v>
                </c:pt>
                <c:pt idx="15">
                  <c:v>68.654266000000007</c:v>
                </c:pt>
                <c:pt idx="16">
                  <c:v>23.784089999999999</c:v>
                </c:pt>
                <c:pt idx="17">
                  <c:v>7.0425262000000002</c:v>
                </c:pt>
                <c:pt idx="18">
                  <c:v>53.591160000000002</c:v>
                </c:pt>
                <c:pt idx="19">
                  <c:v>23.989944000000001</c:v>
                </c:pt>
                <c:pt idx="20">
                  <c:v>43.879105000000003</c:v>
                </c:pt>
                <c:pt idx="21">
                  <c:v>69.367026999999993</c:v>
                </c:pt>
                <c:pt idx="22">
                  <c:v>32.529972000000001</c:v>
                </c:pt>
                <c:pt idx="23">
                  <c:v>8.4489975000000008</c:v>
                </c:pt>
                <c:pt idx="24">
                  <c:v>21.965042</c:v>
                </c:pt>
                <c:pt idx="25">
                  <c:v>47.76614</c:v>
                </c:pt>
                <c:pt idx="26">
                  <c:v>78.474357999999995</c:v>
                </c:pt>
                <c:pt idx="27">
                  <c:v>38.411442000000001</c:v>
                </c:pt>
                <c:pt idx="28">
                  <c:v>32.114227</c:v>
                </c:pt>
                <c:pt idx="29">
                  <c:v>19.869999</c:v>
                </c:pt>
                <c:pt idx="30">
                  <c:v>30.931975999999999</c:v>
                </c:pt>
                <c:pt idx="31">
                  <c:v>94.596442999999994</c:v>
                </c:pt>
                <c:pt idx="32">
                  <c:v>73.033600000000007</c:v>
                </c:pt>
                <c:pt idx="33">
                  <c:v>89.962249999999997</c:v>
                </c:pt>
                <c:pt idx="34">
                  <c:v>40.854464999999998</c:v>
                </c:pt>
                <c:pt idx="35">
                  <c:v>36.664870999999998</c:v>
                </c:pt>
                <c:pt idx="36">
                  <c:v>46.087874999999997</c:v>
                </c:pt>
                <c:pt idx="37">
                  <c:v>38.664005000000003</c:v>
                </c:pt>
                <c:pt idx="38">
                  <c:v>22.805302000000001</c:v>
                </c:pt>
                <c:pt idx="39">
                  <c:v>20.057563999999999</c:v>
                </c:pt>
                <c:pt idx="40">
                  <c:v>53.401443</c:v>
                </c:pt>
                <c:pt idx="41">
                  <c:v>31.809080000000002</c:v>
                </c:pt>
                <c:pt idx="42">
                  <c:v>40.063491999999997</c:v>
                </c:pt>
                <c:pt idx="43">
                  <c:v>43.324852</c:v>
                </c:pt>
                <c:pt idx="44">
                  <c:v>82.473495</c:v>
                </c:pt>
                <c:pt idx="45">
                  <c:v>52.676453000000002</c:v>
                </c:pt>
                <c:pt idx="46">
                  <c:v>32.518272000000003</c:v>
                </c:pt>
                <c:pt idx="47">
                  <c:v>29.220184</c:v>
                </c:pt>
                <c:pt idx="48">
                  <c:v>24.351406000000001</c:v>
                </c:pt>
                <c:pt idx="49">
                  <c:v>68.847504000000001</c:v>
                </c:pt>
                <c:pt idx="50">
                  <c:v>16.344805000000001</c:v>
                </c:pt>
                <c:pt idx="51">
                  <c:v>28.025179000000001</c:v>
                </c:pt>
                <c:pt idx="52">
                  <c:v>51.716431</c:v>
                </c:pt>
                <c:pt idx="53">
                  <c:v>29.006622</c:v>
                </c:pt>
                <c:pt idx="54">
                  <c:v>27.249575</c:v>
                </c:pt>
                <c:pt idx="55">
                  <c:v>72.556411999999995</c:v>
                </c:pt>
                <c:pt idx="56">
                  <c:v>24.052771</c:v>
                </c:pt>
                <c:pt idx="57">
                  <c:v>42.296951</c:v>
                </c:pt>
                <c:pt idx="58">
                  <c:v>38.723540999999997</c:v>
                </c:pt>
                <c:pt idx="59">
                  <c:v>28.581724000000001</c:v>
                </c:pt>
                <c:pt idx="60">
                  <c:v>46.892257999999998</c:v>
                </c:pt>
                <c:pt idx="61">
                  <c:v>42.115143000000003</c:v>
                </c:pt>
                <c:pt idx="62">
                  <c:v>51.170321999999999</c:v>
                </c:pt>
                <c:pt idx="63">
                  <c:v>31.824942</c:v>
                </c:pt>
                <c:pt idx="64">
                  <c:v>23.538081999999999</c:v>
                </c:pt>
                <c:pt idx="65">
                  <c:v>12.053819000000001</c:v>
                </c:pt>
              </c:numCache>
            </c:numRef>
          </c:xVal>
          <c:yVal>
            <c:numRef>
              <c:f>'fig 10'!$AA$4:$AA$69</c:f>
              <c:numCache>
                <c:formatCode>0.00</c:formatCode>
                <c:ptCount val="66"/>
                <c:pt idx="0">
                  <c:v>197.60101206656699</c:v>
                </c:pt>
                <c:pt idx="1">
                  <c:v>199.984650652033</c:v>
                </c:pt>
                <c:pt idx="2">
                  <c:v>197.336080423715</c:v>
                </c:pt>
                <c:pt idx="3">
                  <c:v>192.975669856602</c:v>
                </c:pt>
                <c:pt idx="4">
                  <c:v>199.586606014257</c:v>
                </c:pt>
                <c:pt idx="5">
                  <c:v>207.189712021562</c:v>
                </c:pt>
                <c:pt idx="6">
                  <c:v>211.718350402677</c:v>
                </c:pt>
                <c:pt idx="7">
                  <c:v>202.40758564577899</c:v>
                </c:pt>
                <c:pt idx="8">
                  <c:v>203.728471579716</c:v>
                </c:pt>
                <c:pt idx="9">
                  <c:v>206.72071831213</c:v>
                </c:pt>
                <c:pt idx="10">
                  <c:v>210.75101910357799</c:v>
                </c:pt>
                <c:pt idx="11">
                  <c:v>202.78661119187601</c:v>
                </c:pt>
                <c:pt idx="12">
                  <c:v>206.35610983529</c:v>
                </c:pt>
                <c:pt idx="13">
                  <c:v>193.59434483830699</c:v>
                </c:pt>
                <c:pt idx="14">
                  <c:v>194.79462038970499</c:v>
                </c:pt>
                <c:pt idx="15">
                  <c:v>198.038015284869</c:v>
                </c:pt>
                <c:pt idx="16">
                  <c:v>205.58807774630401</c:v>
                </c:pt>
                <c:pt idx="17">
                  <c:v>184.28409580037999</c:v>
                </c:pt>
                <c:pt idx="18">
                  <c:v>197.6914176818</c:v>
                </c:pt>
                <c:pt idx="19">
                  <c:v>202.70933305916401</c:v>
                </c:pt>
                <c:pt idx="20">
                  <c:v>191.61107750629199</c:v>
                </c:pt>
                <c:pt idx="21">
                  <c:v>191.907963621341</c:v>
                </c:pt>
                <c:pt idx="22">
                  <c:v>193.787910274654</c:v>
                </c:pt>
                <c:pt idx="23">
                  <c:v>188.479552817301</c:v>
                </c:pt>
                <c:pt idx="24">
                  <c:v>219.073782181225</c:v>
                </c:pt>
                <c:pt idx="25">
                  <c:v>192.20689322609499</c:v>
                </c:pt>
                <c:pt idx="26">
                  <c:v>203.34403301214701</c:v>
                </c:pt>
                <c:pt idx="27">
                  <c:v>198.24369400652901</c:v>
                </c:pt>
                <c:pt idx="28">
                  <c:v>195.471151071446</c:v>
                </c:pt>
                <c:pt idx="29">
                  <c:v>203.97219543077199</c:v>
                </c:pt>
                <c:pt idx="30">
                  <c:v>197.672301728831</c:v>
                </c:pt>
                <c:pt idx="31">
                  <c:v>202.65021752657199</c:v>
                </c:pt>
                <c:pt idx="32">
                  <c:v>203.00135345078399</c:v>
                </c:pt>
                <c:pt idx="33">
                  <c:v>207.44345009070901</c:v>
                </c:pt>
                <c:pt idx="34">
                  <c:v>203.62634597544499</c:v>
                </c:pt>
                <c:pt idx="35">
                  <c:v>208.96629069034199</c:v>
                </c:pt>
                <c:pt idx="36">
                  <c:v>201.77317663820699</c:v>
                </c:pt>
                <c:pt idx="37">
                  <c:v>197.3737195713</c:v>
                </c:pt>
                <c:pt idx="38">
                  <c:v>195.300015700307</c:v>
                </c:pt>
                <c:pt idx="39">
                  <c:v>194.66465198269799</c:v>
                </c:pt>
                <c:pt idx="40">
                  <c:v>202.27867157575901</c:v>
                </c:pt>
                <c:pt idx="41">
                  <c:v>198.36105137936201</c:v>
                </c:pt>
                <c:pt idx="42">
                  <c:v>195.489568010281</c:v>
                </c:pt>
                <c:pt idx="43">
                  <c:v>208.65533932904901</c:v>
                </c:pt>
                <c:pt idx="44">
                  <c:v>200.97205374843</c:v>
                </c:pt>
                <c:pt idx="45">
                  <c:v>204.62220529303801</c:v>
                </c:pt>
                <c:pt idx="46">
                  <c:v>203.88479087774499</c:v>
                </c:pt>
                <c:pt idx="47">
                  <c:v>189.59931389617</c:v>
                </c:pt>
                <c:pt idx="48">
                  <c:v>198.86186147180001</c:v>
                </c:pt>
                <c:pt idx="49">
                  <c:v>188.08261743191801</c:v>
                </c:pt>
                <c:pt idx="50">
                  <c:v>200.901338444158</c:v>
                </c:pt>
                <c:pt idx="51">
                  <c:v>195.32941969947001</c:v>
                </c:pt>
                <c:pt idx="52">
                  <c:v>198.37514659939501</c:v>
                </c:pt>
                <c:pt idx="53">
                  <c:v>212.78897827475799</c:v>
                </c:pt>
                <c:pt idx="54">
                  <c:v>197.906474811066</c:v>
                </c:pt>
                <c:pt idx="55">
                  <c:v>199.42531683039701</c:v>
                </c:pt>
                <c:pt idx="56">
                  <c:v>208.226302843936</c:v>
                </c:pt>
                <c:pt idx="57">
                  <c:v>207.23349096856199</c:v>
                </c:pt>
                <c:pt idx="58">
                  <c:v>206.59168730638899</c:v>
                </c:pt>
                <c:pt idx="59">
                  <c:v>203.81298036808201</c:v>
                </c:pt>
                <c:pt idx="60">
                  <c:v>202.82613171416901</c:v>
                </c:pt>
                <c:pt idx="61">
                  <c:v>201.34204791658399</c:v>
                </c:pt>
                <c:pt idx="62">
                  <c:v>195.652188942507</c:v>
                </c:pt>
                <c:pt idx="63">
                  <c:v>207.61075089778899</c:v>
                </c:pt>
                <c:pt idx="64">
                  <c:v>207.66836060556599</c:v>
                </c:pt>
                <c:pt idx="65">
                  <c:v>184.86587366601501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FD-4D35-9A20-5DEAF0E72C4D}"/>
            </c:ext>
          </c:extLst>
        </c:ser>
        <c:ser>
          <c:idx val="1"/>
          <c:order val="1"/>
          <c:tx>
            <c:v>Province MZ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FFAD1C"/>
              </a:solidFill>
              <a:ln w="9525">
                <a:noFill/>
              </a:ln>
              <a:effectLst/>
            </c:spPr>
          </c:marker>
          <c:xVal>
            <c:numRef>
              <c:f>'fig 10'!$W$70:$W$106</c:f>
              <c:numCache>
                <c:formatCode>0.00</c:formatCode>
                <c:ptCount val="37"/>
                <c:pt idx="0">
                  <c:v>4.6021527999999998</c:v>
                </c:pt>
                <c:pt idx="1">
                  <c:v>13.332561</c:v>
                </c:pt>
                <c:pt idx="2">
                  <c:v>12.794135000000001</c:v>
                </c:pt>
                <c:pt idx="3">
                  <c:v>10.817332</c:v>
                </c:pt>
                <c:pt idx="4">
                  <c:v>27.098649999999999</c:v>
                </c:pt>
                <c:pt idx="5">
                  <c:v>24.437738</c:v>
                </c:pt>
                <c:pt idx="6">
                  <c:v>31.061361000000002</c:v>
                </c:pt>
                <c:pt idx="7">
                  <c:v>14.458019</c:v>
                </c:pt>
                <c:pt idx="8">
                  <c:v>7.6346812000000002</c:v>
                </c:pt>
                <c:pt idx="9">
                  <c:v>13.755910999999999</c:v>
                </c:pt>
                <c:pt idx="10">
                  <c:v>6.4216404000000002</c:v>
                </c:pt>
                <c:pt idx="11">
                  <c:v>32.662948999999998</c:v>
                </c:pt>
                <c:pt idx="12">
                  <c:v>18.74596</c:v>
                </c:pt>
                <c:pt idx="13">
                  <c:v>18.674697999999999</c:v>
                </c:pt>
                <c:pt idx="14">
                  <c:v>35.205207999999999</c:v>
                </c:pt>
                <c:pt idx="15">
                  <c:v>17.021276</c:v>
                </c:pt>
                <c:pt idx="16">
                  <c:v>18.234086999999999</c:v>
                </c:pt>
                <c:pt idx="17">
                  <c:v>8.6969165999999998</c:v>
                </c:pt>
                <c:pt idx="18">
                  <c:v>24.200517999999999</c:v>
                </c:pt>
                <c:pt idx="19">
                  <c:v>17.773195000000001</c:v>
                </c:pt>
                <c:pt idx="20">
                  <c:v>33.648743000000003</c:v>
                </c:pt>
                <c:pt idx="21">
                  <c:v>12.313404999999999</c:v>
                </c:pt>
                <c:pt idx="22">
                  <c:v>9.4833317000000008</c:v>
                </c:pt>
                <c:pt idx="23">
                  <c:v>44.043208999999997</c:v>
                </c:pt>
                <c:pt idx="24">
                  <c:v>11.788909</c:v>
                </c:pt>
                <c:pt idx="25">
                  <c:v>3.8902028</c:v>
                </c:pt>
                <c:pt idx="26">
                  <c:v>13.083707</c:v>
                </c:pt>
                <c:pt idx="27">
                  <c:v>52.143397999999998</c:v>
                </c:pt>
                <c:pt idx="28">
                  <c:v>1.5029593999999999</c:v>
                </c:pt>
                <c:pt idx="29">
                  <c:v>7.4428720000000004</c:v>
                </c:pt>
                <c:pt idx="30">
                  <c:v>9.0846701000000003</c:v>
                </c:pt>
                <c:pt idx="31">
                  <c:v>46.016575000000003</c:v>
                </c:pt>
                <c:pt idx="32">
                  <c:v>9.4749707999999995</c:v>
                </c:pt>
                <c:pt idx="33">
                  <c:v>13.308714999999999</c:v>
                </c:pt>
                <c:pt idx="34">
                  <c:v>6.4151505999999996</c:v>
                </c:pt>
                <c:pt idx="35">
                  <c:v>3.8313204999999999</c:v>
                </c:pt>
                <c:pt idx="36">
                  <c:v>17.801045999999999</c:v>
                </c:pt>
              </c:numCache>
            </c:numRef>
          </c:xVal>
          <c:yVal>
            <c:numRef>
              <c:f>'fig 10'!$AA$70:$AA$106</c:f>
              <c:numCache>
                <c:formatCode>0.00</c:formatCode>
                <c:ptCount val="37"/>
                <c:pt idx="0">
                  <c:v>178.821305653526</c:v>
                </c:pt>
                <c:pt idx="1">
                  <c:v>181.867291272839</c:v>
                </c:pt>
                <c:pt idx="2">
                  <c:v>191.39372782556299</c:v>
                </c:pt>
                <c:pt idx="3">
                  <c:v>190.24996635072199</c:v>
                </c:pt>
                <c:pt idx="4">
                  <c:v>183.77838354467301</c:v>
                </c:pt>
                <c:pt idx="5">
                  <c:v>187.47275721827799</c:v>
                </c:pt>
                <c:pt idx="6">
                  <c:v>184.34920840006001</c:v>
                </c:pt>
                <c:pt idx="7">
                  <c:v>175.17678455340501</c:v>
                </c:pt>
                <c:pt idx="8">
                  <c:v>191.82236042172701</c:v>
                </c:pt>
                <c:pt idx="9">
                  <c:v>182.34441702229799</c:v>
                </c:pt>
                <c:pt idx="10">
                  <c:v>182.35043418842301</c:v>
                </c:pt>
                <c:pt idx="11">
                  <c:v>182.47585104736001</c:v>
                </c:pt>
                <c:pt idx="12">
                  <c:v>192.88615937298599</c:v>
                </c:pt>
                <c:pt idx="13">
                  <c:v>179.17954264440701</c:v>
                </c:pt>
                <c:pt idx="14">
                  <c:v>175.09095904402099</c:v>
                </c:pt>
                <c:pt idx="15">
                  <c:v>177.920931959981</c:v>
                </c:pt>
                <c:pt idx="16">
                  <c:v>185.06475453580799</c:v>
                </c:pt>
                <c:pt idx="17">
                  <c:v>187.813718035374</c:v>
                </c:pt>
                <c:pt idx="18">
                  <c:v>191.83337270469301</c:v>
                </c:pt>
                <c:pt idx="19">
                  <c:v>191.38695219294999</c:v>
                </c:pt>
                <c:pt idx="20">
                  <c:v>190.939996208005</c:v>
                </c:pt>
                <c:pt idx="21">
                  <c:v>185.17246523265601</c:v>
                </c:pt>
                <c:pt idx="22">
                  <c:v>173.60785749772199</c:v>
                </c:pt>
                <c:pt idx="23">
                  <c:v>179.69719977280499</c:v>
                </c:pt>
                <c:pt idx="24">
                  <c:v>174.57810733159201</c:v>
                </c:pt>
                <c:pt idx="25">
                  <c:v>180.105092684103</c:v>
                </c:pt>
                <c:pt idx="26">
                  <c:v>190.333610954362</c:v>
                </c:pt>
                <c:pt idx="27">
                  <c:v>190.720997062414</c:v>
                </c:pt>
                <c:pt idx="28">
                  <c:v>188.27760547208999</c:v>
                </c:pt>
                <c:pt idx="29">
                  <c:v>181.006004069044</c:v>
                </c:pt>
                <c:pt idx="30">
                  <c:v>174.59120004615301</c:v>
                </c:pt>
                <c:pt idx="31">
                  <c:v>173.70649595472</c:v>
                </c:pt>
                <c:pt idx="32">
                  <c:v>177.51704160200501</c:v>
                </c:pt>
                <c:pt idx="33">
                  <c:v>184.705621469037</c:v>
                </c:pt>
                <c:pt idx="34">
                  <c:v>188.79356836269099</c:v>
                </c:pt>
                <c:pt idx="35">
                  <c:v>180.69726609457101</c:v>
                </c:pt>
                <c:pt idx="36">
                  <c:v>179.960801992444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FD-4D35-9A20-5DEAF0E72C4D}"/>
            </c:ext>
          </c:extLst>
        </c:ser>
        <c:ser>
          <c:idx val="2"/>
          <c:order val="2"/>
          <c:tx>
            <c:v>All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rgbClr val="99401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'fig 10'!$W$4:$W$106</c:f>
              <c:numCache>
                <c:formatCode>0.00</c:formatCode>
                <c:ptCount val="103"/>
                <c:pt idx="0">
                  <c:v>28.721299999999999</c:v>
                </c:pt>
                <c:pt idx="1">
                  <c:v>32.755496999999998</c:v>
                </c:pt>
                <c:pt idx="2">
                  <c:v>32.527180000000001</c:v>
                </c:pt>
                <c:pt idx="3">
                  <c:v>22.962261000000002</c:v>
                </c:pt>
                <c:pt idx="4">
                  <c:v>16.317903999999999</c:v>
                </c:pt>
                <c:pt idx="5">
                  <c:v>21.963160999999999</c:v>
                </c:pt>
                <c:pt idx="6">
                  <c:v>17.006985</c:v>
                </c:pt>
                <c:pt idx="7">
                  <c:v>36.515239999999999</c:v>
                </c:pt>
                <c:pt idx="8">
                  <c:v>61.152732999999998</c:v>
                </c:pt>
                <c:pt idx="9">
                  <c:v>23.088749</c:v>
                </c:pt>
                <c:pt idx="10">
                  <c:v>20.922279</c:v>
                </c:pt>
                <c:pt idx="11">
                  <c:v>23.215374000000001</c:v>
                </c:pt>
                <c:pt idx="12">
                  <c:v>17.317126999999999</c:v>
                </c:pt>
                <c:pt idx="13">
                  <c:v>16.365143</c:v>
                </c:pt>
                <c:pt idx="14">
                  <c:v>31.723406000000001</c:v>
                </c:pt>
                <c:pt idx="15">
                  <c:v>68.654266000000007</c:v>
                </c:pt>
                <c:pt idx="16">
                  <c:v>23.784089999999999</c:v>
                </c:pt>
                <c:pt idx="17">
                  <c:v>7.0425262000000002</c:v>
                </c:pt>
                <c:pt idx="18">
                  <c:v>53.591160000000002</c:v>
                </c:pt>
                <c:pt idx="19">
                  <c:v>23.989944000000001</c:v>
                </c:pt>
                <c:pt idx="20">
                  <c:v>43.879105000000003</c:v>
                </c:pt>
                <c:pt idx="21">
                  <c:v>69.367026999999993</c:v>
                </c:pt>
                <c:pt idx="22">
                  <c:v>32.529972000000001</c:v>
                </c:pt>
                <c:pt idx="23">
                  <c:v>8.4489975000000008</c:v>
                </c:pt>
                <c:pt idx="24">
                  <c:v>21.965042</c:v>
                </c:pt>
                <c:pt idx="25">
                  <c:v>47.76614</c:v>
                </c:pt>
                <c:pt idx="26">
                  <c:v>78.474357999999995</c:v>
                </c:pt>
                <c:pt idx="27">
                  <c:v>38.411442000000001</c:v>
                </c:pt>
                <c:pt idx="28">
                  <c:v>32.114227</c:v>
                </c:pt>
                <c:pt idx="29">
                  <c:v>19.869999</c:v>
                </c:pt>
                <c:pt idx="30">
                  <c:v>30.931975999999999</c:v>
                </c:pt>
                <c:pt idx="31">
                  <c:v>94.596442999999994</c:v>
                </c:pt>
                <c:pt idx="32">
                  <c:v>73.033600000000007</c:v>
                </c:pt>
                <c:pt idx="33">
                  <c:v>89.962249999999997</c:v>
                </c:pt>
                <c:pt idx="34">
                  <c:v>40.854464999999998</c:v>
                </c:pt>
                <c:pt idx="35">
                  <c:v>36.664870999999998</c:v>
                </c:pt>
                <c:pt idx="36">
                  <c:v>46.087874999999997</c:v>
                </c:pt>
                <c:pt idx="37">
                  <c:v>38.664005000000003</c:v>
                </c:pt>
                <c:pt idx="38">
                  <c:v>22.805302000000001</c:v>
                </c:pt>
                <c:pt idx="39">
                  <c:v>20.057563999999999</c:v>
                </c:pt>
                <c:pt idx="40">
                  <c:v>53.401443</c:v>
                </c:pt>
                <c:pt idx="41">
                  <c:v>31.809080000000002</c:v>
                </c:pt>
                <c:pt idx="42">
                  <c:v>40.063491999999997</c:v>
                </c:pt>
                <c:pt idx="43">
                  <c:v>43.324852</c:v>
                </c:pt>
                <c:pt idx="44">
                  <c:v>82.473495</c:v>
                </c:pt>
                <c:pt idx="45">
                  <c:v>52.676453000000002</c:v>
                </c:pt>
                <c:pt idx="46">
                  <c:v>32.518272000000003</c:v>
                </c:pt>
                <c:pt idx="47">
                  <c:v>29.220184</c:v>
                </c:pt>
                <c:pt idx="48">
                  <c:v>24.351406000000001</c:v>
                </c:pt>
                <c:pt idx="49">
                  <c:v>68.847504000000001</c:v>
                </c:pt>
                <c:pt idx="50">
                  <c:v>16.344805000000001</c:v>
                </c:pt>
                <c:pt idx="51">
                  <c:v>28.025179000000001</c:v>
                </c:pt>
                <c:pt idx="52">
                  <c:v>51.716431</c:v>
                </c:pt>
                <c:pt idx="53">
                  <c:v>29.006622</c:v>
                </c:pt>
                <c:pt idx="54">
                  <c:v>27.249575</c:v>
                </c:pt>
                <c:pt idx="55">
                  <c:v>72.556411999999995</c:v>
                </c:pt>
                <c:pt idx="56">
                  <c:v>24.052771</c:v>
                </c:pt>
                <c:pt idx="57">
                  <c:v>42.296951</c:v>
                </c:pt>
                <c:pt idx="58">
                  <c:v>38.723540999999997</c:v>
                </c:pt>
                <c:pt idx="59">
                  <c:v>28.581724000000001</c:v>
                </c:pt>
                <c:pt idx="60">
                  <c:v>46.892257999999998</c:v>
                </c:pt>
                <c:pt idx="61">
                  <c:v>42.115143000000003</c:v>
                </c:pt>
                <c:pt idx="62">
                  <c:v>51.170321999999999</c:v>
                </c:pt>
                <c:pt idx="63">
                  <c:v>31.824942</c:v>
                </c:pt>
                <c:pt idx="64">
                  <c:v>23.538081999999999</c:v>
                </c:pt>
                <c:pt idx="65">
                  <c:v>12.053819000000001</c:v>
                </c:pt>
                <c:pt idx="66">
                  <c:v>4.6021527999999998</c:v>
                </c:pt>
                <c:pt idx="67">
                  <c:v>13.332561</c:v>
                </c:pt>
                <c:pt idx="68">
                  <c:v>12.794135000000001</c:v>
                </c:pt>
                <c:pt idx="69">
                  <c:v>10.817332</c:v>
                </c:pt>
                <c:pt idx="70">
                  <c:v>27.098649999999999</c:v>
                </c:pt>
                <c:pt idx="71">
                  <c:v>24.437738</c:v>
                </c:pt>
                <c:pt idx="72">
                  <c:v>31.061361000000002</c:v>
                </c:pt>
                <c:pt idx="73">
                  <c:v>14.458019</c:v>
                </c:pt>
                <c:pt idx="74">
                  <c:v>7.6346812000000002</c:v>
                </c:pt>
                <c:pt idx="75">
                  <c:v>13.755910999999999</c:v>
                </c:pt>
                <c:pt idx="76">
                  <c:v>6.4216404000000002</c:v>
                </c:pt>
                <c:pt idx="77">
                  <c:v>32.662948999999998</c:v>
                </c:pt>
                <c:pt idx="78">
                  <c:v>18.74596</c:v>
                </c:pt>
                <c:pt idx="79">
                  <c:v>18.674697999999999</c:v>
                </c:pt>
                <c:pt idx="80">
                  <c:v>35.205207999999999</c:v>
                </c:pt>
                <c:pt idx="81">
                  <c:v>17.021276</c:v>
                </c:pt>
                <c:pt idx="82">
                  <c:v>18.234086999999999</c:v>
                </c:pt>
                <c:pt idx="83">
                  <c:v>8.6969165999999998</c:v>
                </c:pt>
                <c:pt idx="84">
                  <c:v>24.200517999999999</c:v>
                </c:pt>
                <c:pt idx="85">
                  <c:v>17.773195000000001</c:v>
                </c:pt>
                <c:pt idx="86">
                  <c:v>33.648743000000003</c:v>
                </c:pt>
                <c:pt idx="87">
                  <c:v>12.313404999999999</c:v>
                </c:pt>
                <c:pt idx="88">
                  <c:v>9.4833317000000008</c:v>
                </c:pt>
                <c:pt idx="89">
                  <c:v>44.043208999999997</c:v>
                </c:pt>
                <c:pt idx="90">
                  <c:v>11.788909</c:v>
                </c:pt>
                <c:pt idx="91">
                  <c:v>3.8902028</c:v>
                </c:pt>
                <c:pt idx="92">
                  <c:v>13.083707</c:v>
                </c:pt>
                <c:pt idx="93">
                  <c:v>52.143397999999998</c:v>
                </c:pt>
                <c:pt idx="94">
                  <c:v>1.5029593999999999</c:v>
                </c:pt>
                <c:pt idx="95">
                  <c:v>7.4428720000000004</c:v>
                </c:pt>
                <c:pt idx="96">
                  <c:v>9.0846701000000003</c:v>
                </c:pt>
                <c:pt idx="97">
                  <c:v>46.016575000000003</c:v>
                </c:pt>
                <c:pt idx="98">
                  <c:v>9.4749707999999995</c:v>
                </c:pt>
                <c:pt idx="99">
                  <c:v>13.308714999999999</c:v>
                </c:pt>
                <c:pt idx="100">
                  <c:v>6.4151505999999996</c:v>
                </c:pt>
                <c:pt idx="101">
                  <c:v>3.8313204999999999</c:v>
                </c:pt>
                <c:pt idx="102">
                  <c:v>17.801045999999999</c:v>
                </c:pt>
              </c:numCache>
            </c:numRef>
          </c:xVal>
          <c:yVal>
            <c:numRef>
              <c:f>'fig 10'!$AA$4:$AA$106</c:f>
              <c:numCache>
                <c:formatCode>0.00</c:formatCode>
                <c:ptCount val="103"/>
                <c:pt idx="0">
                  <c:v>197.60101206656699</c:v>
                </c:pt>
                <c:pt idx="1">
                  <c:v>199.984650652033</c:v>
                </c:pt>
                <c:pt idx="2">
                  <c:v>197.336080423715</c:v>
                </c:pt>
                <c:pt idx="3">
                  <c:v>192.975669856602</c:v>
                </c:pt>
                <c:pt idx="4">
                  <c:v>199.586606014257</c:v>
                </c:pt>
                <c:pt idx="5">
                  <c:v>207.189712021562</c:v>
                </c:pt>
                <c:pt idx="6">
                  <c:v>211.718350402677</c:v>
                </c:pt>
                <c:pt idx="7">
                  <c:v>202.40758564577899</c:v>
                </c:pt>
                <c:pt idx="8">
                  <c:v>203.728471579716</c:v>
                </c:pt>
                <c:pt idx="9">
                  <c:v>206.72071831213</c:v>
                </c:pt>
                <c:pt idx="10">
                  <c:v>210.75101910357799</c:v>
                </c:pt>
                <c:pt idx="11">
                  <c:v>202.78661119187601</c:v>
                </c:pt>
                <c:pt idx="12">
                  <c:v>206.35610983529</c:v>
                </c:pt>
                <c:pt idx="13">
                  <c:v>193.59434483830699</c:v>
                </c:pt>
                <c:pt idx="14">
                  <c:v>194.79462038970499</c:v>
                </c:pt>
                <c:pt idx="15">
                  <c:v>198.038015284869</c:v>
                </c:pt>
                <c:pt idx="16">
                  <c:v>205.58807774630401</c:v>
                </c:pt>
                <c:pt idx="17">
                  <c:v>184.28409580037999</c:v>
                </c:pt>
                <c:pt idx="18">
                  <c:v>197.6914176818</c:v>
                </c:pt>
                <c:pt idx="19">
                  <c:v>202.70933305916401</c:v>
                </c:pt>
                <c:pt idx="20">
                  <c:v>191.61107750629199</c:v>
                </c:pt>
                <c:pt idx="21">
                  <c:v>191.907963621341</c:v>
                </c:pt>
                <c:pt idx="22">
                  <c:v>193.787910274654</c:v>
                </c:pt>
                <c:pt idx="23">
                  <c:v>188.479552817301</c:v>
                </c:pt>
                <c:pt idx="24">
                  <c:v>219.073782181225</c:v>
                </c:pt>
                <c:pt idx="25">
                  <c:v>192.20689322609499</c:v>
                </c:pt>
                <c:pt idx="26">
                  <c:v>203.34403301214701</c:v>
                </c:pt>
                <c:pt idx="27">
                  <c:v>198.24369400652901</c:v>
                </c:pt>
                <c:pt idx="28">
                  <c:v>195.471151071446</c:v>
                </c:pt>
                <c:pt idx="29">
                  <c:v>203.97219543077199</c:v>
                </c:pt>
                <c:pt idx="30">
                  <c:v>197.672301728831</c:v>
                </c:pt>
                <c:pt idx="31">
                  <c:v>202.65021752657199</c:v>
                </c:pt>
                <c:pt idx="32">
                  <c:v>203.00135345078399</c:v>
                </c:pt>
                <c:pt idx="33">
                  <c:v>207.44345009070901</c:v>
                </c:pt>
                <c:pt idx="34">
                  <c:v>203.62634597544499</c:v>
                </c:pt>
                <c:pt idx="35">
                  <c:v>208.96629069034199</c:v>
                </c:pt>
                <c:pt idx="36">
                  <c:v>201.77317663820699</c:v>
                </c:pt>
                <c:pt idx="37">
                  <c:v>197.3737195713</c:v>
                </c:pt>
                <c:pt idx="38">
                  <c:v>195.300015700307</c:v>
                </c:pt>
                <c:pt idx="39">
                  <c:v>194.66465198269799</c:v>
                </c:pt>
                <c:pt idx="40">
                  <c:v>202.27867157575901</c:v>
                </c:pt>
                <c:pt idx="41">
                  <c:v>198.36105137936201</c:v>
                </c:pt>
                <c:pt idx="42">
                  <c:v>195.489568010281</c:v>
                </c:pt>
                <c:pt idx="43">
                  <c:v>208.65533932904901</c:v>
                </c:pt>
                <c:pt idx="44">
                  <c:v>200.97205374843</c:v>
                </c:pt>
                <c:pt idx="45">
                  <c:v>204.62220529303801</c:v>
                </c:pt>
                <c:pt idx="46">
                  <c:v>203.88479087774499</c:v>
                </c:pt>
                <c:pt idx="47">
                  <c:v>189.59931389617</c:v>
                </c:pt>
                <c:pt idx="48">
                  <c:v>198.86186147180001</c:v>
                </c:pt>
                <c:pt idx="49">
                  <c:v>188.08261743191801</c:v>
                </c:pt>
                <c:pt idx="50">
                  <c:v>200.901338444158</c:v>
                </c:pt>
                <c:pt idx="51">
                  <c:v>195.32941969947001</c:v>
                </c:pt>
                <c:pt idx="52">
                  <c:v>198.37514659939501</c:v>
                </c:pt>
                <c:pt idx="53">
                  <c:v>212.78897827475799</c:v>
                </c:pt>
                <c:pt idx="54">
                  <c:v>197.906474811066</c:v>
                </c:pt>
                <c:pt idx="55">
                  <c:v>199.42531683039701</c:v>
                </c:pt>
                <c:pt idx="56">
                  <c:v>208.226302843936</c:v>
                </c:pt>
                <c:pt idx="57">
                  <c:v>207.23349096856199</c:v>
                </c:pt>
                <c:pt idx="58">
                  <c:v>206.59168730638899</c:v>
                </c:pt>
                <c:pt idx="59">
                  <c:v>203.81298036808201</c:v>
                </c:pt>
                <c:pt idx="60">
                  <c:v>202.82613171416901</c:v>
                </c:pt>
                <c:pt idx="61">
                  <c:v>201.34204791658399</c:v>
                </c:pt>
                <c:pt idx="62">
                  <c:v>195.652188942507</c:v>
                </c:pt>
                <c:pt idx="63">
                  <c:v>207.61075089778899</c:v>
                </c:pt>
                <c:pt idx="64">
                  <c:v>207.66836060556599</c:v>
                </c:pt>
                <c:pt idx="65">
                  <c:v>184.86587366601501</c:v>
                </c:pt>
                <c:pt idx="66">
                  <c:v>178.821305653526</c:v>
                </c:pt>
                <c:pt idx="67">
                  <c:v>181.867291272839</c:v>
                </c:pt>
                <c:pt idx="68">
                  <c:v>191.39372782556299</c:v>
                </c:pt>
                <c:pt idx="69">
                  <c:v>190.24996635072199</c:v>
                </c:pt>
                <c:pt idx="70">
                  <c:v>183.77838354467301</c:v>
                </c:pt>
                <c:pt idx="71">
                  <c:v>187.47275721827799</c:v>
                </c:pt>
                <c:pt idx="72">
                  <c:v>184.34920840006001</c:v>
                </c:pt>
                <c:pt idx="73">
                  <c:v>175.17678455340501</c:v>
                </c:pt>
                <c:pt idx="74">
                  <c:v>191.82236042172701</c:v>
                </c:pt>
                <c:pt idx="75">
                  <c:v>182.34441702229799</c:v>
                </c:pt>
                <c:pt idx="76">
                  <c:v>182.35043418842301</c:v>
                </c:pt>
                <c:pt idx="77">
                  <c:v>182.47585104736001</c:v>
                </c:pt>
                <c:pt idx="78">
                  <c:v>192.88615937298599</c:v>
                </c:pt>
                <c:pt idx="79">
                  <c:v>179.17954264440701</c:v>
                </c:pt>
                <c:pt idx="80">
                  <c:v>175.09095904402099</c:v>
                </c:pt>
                <c:pt idx="81">
                  <c:v>177.920931959981</c:v>
                </c:pt>
                <c:pt idx="82">
                  <c:v>185.06475453580799</c:v>
                </c:pt>
                <c:pt idx="83">
                  <c:v>187.813718035374</c:v>
                </c:pt>
                <c:pt idx="84">
                  <c:v>191.83337270469301</c:v>
                </c:pt>
                <c:pt idx="85">
                  <c:v>191.38695219294999</c:v>
                </c:pt>
                <c:pt idx="86">
                  <c:v>190.939996208005</c:v>
                </c:pt>
                <c:pt idx="87">
                  <c:v>185.17246523265601</c:v>
                </c:pt>
                <c:pt idx="88">
                  <c:v>173.60785749772199</c:v>
                </c:pt>
                <c:pt idx="89">
                  <c:v>179.69719977280499</c:v>
                </c:pt>
                <c:pt idx="90">
                  <c:v>174.57810733159201</c:v>
                </c:pt>
                <c:pt idx="91">
                  <c:v>180.105092684103</c:v>
                </c:pt>
                <c:pt idx="92">
                  <c:v>190.333610954362</c:v>
                </c:pt>
                <c:pt idx="93">
                  <c:v>190.720997062414</c:v>
                </c:pt>
                <c:pt idx="94">
                  <c:v>188.27760547208999</c:v>
                </c:pt>
                <c:pt idx="95">
                  <c:v>181.006004069044</c:v>
                </c:pt>
                <c:pt idx="96">
                  <c:v>174.59120004615301</c:v>
                </c:pt>
                <c:pt idx="97">
                  <c:v>173.70649595472</c:v>
                </c:pt>
                <c:pt idx="98">
                  <c:v>177.51704160200501</c:v>
                </c:pt>
                <c:pt idx="99">
                  <c:v>184.705621469037</c:v>
                </c:pt>
                <c:pt idx="100">
                  <c:v>188.79356836269099</c:v>
                </c:pt>
                <c:pt idx="101">
                  <c:v>180.69726609457101</c:v>
                </c:pt>
                <c:pt idx="102">
                  <c:v>179.960801992444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FD-4D35-9A20-5DEAF0E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289520"/>
        <c:axId val="871290000"/>
      </c:scatterChart>
      <c:valAx>
        <c:axId val="8712895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Alunni tempo pieno (%),</a:t>
                </a:r>
                <a:r>
                  <a:rPr lang="it-IT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 2015/16</a:t>
                </a:r>
                <a:endParaRPr lang="it-IT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290000"/>
        <c:crosses val="autoZero"/>
        <c:crossBetween val="midCat"/>
        <c:majorUnit val="20"/>
      </c:valAx>
      <c:valAx>
        <c:axId val="871290000"/>
        <c:scaling>
          <c:orientation val="minMax"/>
          <c:max val="225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INVALSI 2024 - MAT 13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128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1535684618209"/>
          <c:y val="4.1703243472941257E-2"/>
          <c:w val="0.80185965126452219"/>
          <c:h val="0.759078048711652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'dati fig 1b'!$C$2</c:f>
              <c:strCache>
                <c:ptCount val="1"/>
                <c:pt idx="0">
                  <c:v>ISCED 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9-44D2-B9D5-7E187937504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9-44D2-B9D5-7E1879375041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9-44D2-B9D5-7E1879375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fig 1b'!$B$3:$B$10</c:f>
              <c:strCache>
                <c:ptCount val="8"/>
                <c:pt idx="0">
                  <c:v>Italia</c:v>
                </c:pt>
                <c:pt idx="1">
                  <c:v>Francia</c:v>
                </c:pt>
                <c:pt idx="2">
                  <c:v>Stati Uniti</c:v>
                </c:pt>
                <c:pt idx="3">
                  <c:v>Spagna</c:v>
                </c:pt>
                <c:pt idx="4">
                  <c:v>Germania</c:v>
                </c:pt>
                <c:pt idx="5">
                  <c:v>UE25</c:v>
                </c:pt>
                <c:pt idx="6">
                  <c:v>Regno Unito</c:v>
                </c:pt>
                <c:pt idx="7">
                  <c:v>OCSE</c:v>
                </c:pt>
              </c:strCache>
            </c:strRef>
          </c:cat>
          <c:val>
            <c:numRef>
              <c:f>'dati fig 1b'!$C$3:$C$10</c:f>
              <c:numCache>
                <c:formatCode>0.0</c:formatCode>
                <c:ptCount val="8"/>
                <c:pt idx="0">
                  <c:v>0.75</c:v>
                </c:pt>
                <c:pt idx="1">
                  <c:v>1.1499999999999999</c:v>
                </c:pt>
                <c:pt idx="3">
                  <c:v>1.31</c:v>
                </c:pt>
                <c:pt idx="4">
                  <c:v>2.04</c:v>
                </c:pt>
                <c:pt idx="5">
                  <c:v>1.65</c:v>
                </c:pt>
                <c:pt idx="6">
                  <c:v>0.5</c:v>
                </c:pt>
                <c:pt idx="7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99-44D2-B9D5-7E1879375041}"/>
            </c:ext>
          </c:extLst>
        </c:ser>
        <c:ser>
          <c:idx val="1"/>
          <c:order val="1"/>
          <c:tx>
            <c:strRef>
              <c:f>'dati fig 1b'!$D$2</c:f>
              <c:strCache>
                <c:ptCount val="1"/>
                <c:pt idx="0">
                  <c:v>ISCED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99-44D2-B9D5-7E187937504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99-44D2-B9D5-7E187937504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999-44D2-B9D5-7E18793750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fig 1b'!$B$3:$B$10</c:f>
              <c:strCache>
                <c:ptCount val="8"/>
                <c:pt idx="0">
                  <c:v>Italia</c:v>
                </c:pt>
                <c:pt idx="1">
                  <c:v>Francia</c:v>
                </c:pt>
                <c:pt idx="2">
                  <c:v>Stati Uniti</c:v>
                </c:pt>
                <c:pt idx="3">
                  <c:v>Spagna</c:v>
                </c:pt>
                <c:pt idx="4">
                  <c:v>Germania</c:v>
                </c:pt>
                <c:pt idx="5">
                  <c:v>UE25</c:v>
                </c:pt>
                <c:pt idx="6">
                  <c:v>Regno Unito</c:v>
                </c:pt>
                <c:pt idx="7">
                  <c:v>OCSE</c:v>
                </c:pt>
              </c:strCache>
            </c:strRef>
          </c:cat>
          <c:val>
            <c:numRef>
              <c:f>'dati fig 1b'!$D$3:$D$10</c:f>
              <c:numCache>
                <c:formatCode>0.0</c:formatCode>
                <c:ptCount val="8"/>
                <c:pt idx="0">
                  <c:v>2.04</c:v>
                </c:pt>
                <c:pt idx="1">
                  <c:v>2.02</c:v>
                </c:pt>
                <c:pt idx="2">
                  <c:v>3.23</c:v>
                </c:pt>
                <c:pt idx="3">
                  <c:v>2.5099999999999998</c:v>
                </c:pt>
                <c:pt idx="4">
                  <c:v>1.47</c:v>
                </c:pt>
                <c:pt idx="5">
                  <c:v>2.56</c:v>
                </c:pt>
                <c:pt idx="6">
                  <c:v>3.56</c:v>
                </c:pt>
                <c:pt idx="7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99-44D2-B9D5-7E1879375041}"/>
            </c:ext>
          </c:extLst>
        </c:ser>
        <c:ser>
          <c:idx val="2"/>
          <c:order val="2"/>
          <c:tx>
            <c:strRef>
              <c:f>'dati fig 1b'!$E$2</c:f>
              <c:strCache>
                <c:ptCount val="1"/>
                <c:pt idx="0">
                  <c:v>ISCED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999-44D2-B9D5-7E187937504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999-44D2-B9D5-7E187937504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999-44D2-B9D5-7E18793750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fig 1b'!$B$3:$B$10</c:f>
              <c:strCache>
                <c:ptCount val="8"/>
                <c:pt idx="0">
                  <c:v>Italia</c:v>
                </c:pt>
                <c:pt idx="1">
                  <c:v>Francia</c:v>
                </c:pt>
                <c:pt idx="2">
                  <c:v>Stati Uniti</c:v>
                </c:pt>
                <c:pt idx="3">
                  <c:v>Spagna</c:v>
                </c:pt>
                <c:pt idx="4">
                  <c:v>Germania</c:v>
                </c:pt>
                <c:pt idx="5">
                  <c:v>UE25</c:v>
                </c:pt>
                <c:pt idx="6">
                  <c:v>Regno Unito</c:v>
                </c:pt>
                <c:pt idx="7">
                  <c:v>OCSE</c:v>
                </c:pt>
              </c:strCache>
            </c:strRef>
          </c:cat>
          <c:val>
            <c:numRef>
              <c:f>'dati fig 1b'!$E$3:$E$10</c:f>
              <c:numCache>
                <c:formatCode>0.0</c:formatCode>
                <c:ptCount val="8"/>
                <c:pt idx="0">
                  <c:v>1.0900000000000001</c:v>
                </c:pt>
                <c:pt idx="1">
                  <c:v>2.0499999999999998</c:v>
                </c:pt>
                <c:pt idx="2">
                  <c:v>1.81</c:v>
                </c:pt>
                <c:pt idx="3">
                  <c:v>1.76</c:v>
                </c:pt>
                <c:pt idx="4">
                  <c:v>2.5299999999999998</c:v>
                </c:pt>
                <c:pt idx="5">
                  <c:v>2</c:v>
                </c:pt>
                <c:pt idx="6">
                  <c:v>1.85</c:v>
                </c:pt>
                <c:pt idx="7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999-44D2-B9D5-7E1879375041}"/>
            </c:ext>
          </c:extLst>
        </c:ser>
        <c:ser>
          <c:idx val="3"/>
          <c:order val="3"/>
          <c:tx>
            <c:strRef>
              <c:f>'dati fig 1b'!$F$2</c:f>
              <c:strCache>
                <c:ptCount val="1"/>
                <c:pt idx="0">
                  <c:v>ISCED 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999-44D2-B9D5-7E187937504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999-44D2-B9D5-7E187937504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999-44D2-B9D5-7E18793750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fig 1b'!$B$3:$B$10</c:f>
              <c:strCache>
                <c:ptCount val="8"/>
                <c:pt idx="0">
                  <c:v>Italia</c:v>
                </c:pt>
                <c:pt idx="1">
                  <c:v>Francia</c:v>
                </c:pt>
                <c:pt idx="2">
                  <c:v>Stati Uniti</c:v>
                </c:pt>
                <c:pt idx="3">
                  <c:v>Spagna</c:v>
                </c:pt>
                <c:pt idx="4">
                  <c:v>Germania</c:v>
                </c:pt>
                <c:pt idx="5">
                  <c:v>UE25</c:v>
                </c:pt>
                <c:pt idx="6">
                  <c:v>Regno Unito</c:v>
                </c:pt>
                <c:pt idx="7">
                  <c:v>OCSE</c:v>
                </c:pt>
              </c:strCache>
            </c:strRef>
          </c:cat>
          <c:val>
            <c:numRef>
              <c:f>'dati fig 1b'!$F$3:$F$10</c:f>
              <c:numCache>
                <c:formatCode>0.0</c:formatCode>
                <c:ptCount val="8"/>
                <c:pt idx="0">
                  <c:v>2.1</c:v>
                </c:pt>
                <c:pt idx="1">
                  <c:v>1.6</c:v>
                </c:pt>
                <c:pt idx="2">
                  <c:v>1.81</c:v>
                </c:pt>
                <c:pt idx="3">
                  <c:v>1.95</c:v>
                </c:pt>
                <c:pt idx="4">
                  <c:v>1.59</c:v>
                </c:pt>
                <c:pt idx="5">
                  <c:v>1.97</c:v>
                </c:pt>
                <c:pt idx="6">
                  <c:v>2.27</c:v>
                </c:pt>
                <c:pt idx="7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999-44D2-B9D5-7E18793750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4584352"/>
        <c:axId val="984580992"/>
      </c:barChart>
      <c:catAx>
        <c:axId val="984584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984580992"/>
        <c:crosses val="autoZero"/>
        <c:auto val="1"/>
        <c:lblAlgn val="ctr"/>
        <c:lblOffset val="100"/>
        <c:noMultiLvlLbl val="0"/>
      </c:catAx>
      <c:valAx>
        <c:axId val="984580992"/>
        <c:scaling>
          <c:orientation val="minMax"/>
          <c:max val="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458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05567763331909"/>
          <c:y val="0.88435215759320407"/>
          <c:w val="0.6983143095485157"/>
          <c:h val="6.9462083368611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3966364394024E-2"/>
          <c:y val="2.4026234734356836E-2"/>
          <c:w val="0.92934585099939426"/>
          <c:h val="0.88023701315859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2'!$C$3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2E5D7B4-EB12-46BB-8EC3-BD2A78A4574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484-46A9-9579-EAE92E5E91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CEA25B-6420-4983-82AB-DFF8EA4ED11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484-46A9-9579-EAE92E5E91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EDADD3E-AAA9-4DB6-AA18-9F086D2479B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484-46A9-9579-EAE92E5E91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DCE9A73-1023-4A6A-825C-5A70E19F010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484-46A9-9579-EAE92E5E91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484-46A9-9579-EAE92E5E91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F9F6838-C03C-4D96-A199-B060F762565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484-46A9-9579-EAE92E5E91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A68E3FF-09BA-4448-9E24-B4D47C2EDE6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484-46A9-9579-EAE92E5E911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89BFC7C-D5B6-423B-ADFB-01032C252553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484-46A9-9579-EAE92E5E911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5C5BFA2-65AD-4AB9-A96D-32823D44878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484-46A9-9579-EAE92E5E911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484-46A9-9579-EAE92E5E911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7D0506C-3613-45CA-8D4D-CDCEE929383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484-46A9-9579-EAE92E5E911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83B36B3-8A76-49A3-8046-872854400EC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484-46A9-9579-EAE92E5E911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30021E9-7FD3-4BA2-B165-B8F51DB821A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484-46A9-9579-EAE92E5E911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9E2DCA8-2BA2-4BFB-A637-BF01C0D1E90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484-46A9-9579-EAE92E5E911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4484-46A9-9579-EAE92E5E911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4E9806A-4A38-474E-9A06-F5F1E01200D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484-46A9-9579-EAE92E5E911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7189E33-DA51-4394-81E7-487AB05D6FC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484-46A9-9579-EAE92E5E911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D0C3D2B-7416-4B1A-A971-17E4DD90633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484-46A9-9579-EAE92E5E911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3683F27-0B95-48EE-97E6-A68B5D4AEB9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484-46A9-9579-EAE92E5E911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6789C0D-4BE5-4D77-B0BB-5A66E094188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484-46A9-9579-EAE92E5E911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66CF299-36D0-4E4A-8466-6069423B0B9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484-46A9-9579-EAE92E5E911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ADED0923-A8DA-473E-8E6C-8F85BA6D21D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484-46A9-9579-EAE92E5E911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D550879E-72DF-43BD-8491-53E17FB09AE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484-46A9-9579-EAE92E5E9116}"/>
                </c:ext>
              </c:extLst>
            </c:dLbl>
            <c:dLbl>
              <c:idx val="23"/>
              <c:layout>
                <c:manualLayout>
                  <c:x val="-1.1584910930520562E-16"/>
                  <c:y val="0"/>
                </c:manualLayout>
              </c:layout>
              <c:tx>
                <c:rich>
                  <a:bodyPr/>
                  <a:lstStyle/>
                  <a:p>
                    <a:fld id="{41B1DBC5-99D0-4A8B-A906-037EF5C0AA1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4484-46A9-9579-EAE92E5E91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'fig 2'!$B$4:$B$27</c:f>
              <c:strCache>
                <c:ptCount val="24"/>
                <c:pt idx="0">
                  <c:v>Trentino A.A.</c:v>
                </c:pt>
                <c:pt idx="1">
                  <c:v>Emilia Romagna</c:v>
                </c:pt>
                <c:pt idx="2">
                  <c:v>Friuli V.G</c:v>
                </c:pt>
                <c:pt idx="3">
                  <c:v>Veneto</c:v>
                </c:pt>
                <c:pt idx="5">
                  <c:v>Liguria</c:v>
                </c:pt>
                <c:pt idx="6">
                  <c:v>Lombardia</c:v>
                </c:pt>
                <c:pt idx="7">
                  <c:v>Piemonte</c:v>
                </c:pt>
                <c:pt idx="8">
                  <c:v>Valle d'Aosta</c:v>
                </c:pt>
                <c:pt idx="10">
                  <c:v>Toscana</c:v>
                </c:pt>
                <c:pt idx="11">
                  <c:v>Marche</c:v>
                </c:pt>
                <c:pt idx="12">
                  <c:v>Lazio</c:v>
                </c:pt>
                <c:pt idx="13">
                  <c:v>Umbria</c:v>
                </c:pt>
                <c:pt idx="15">
                  <c:v>Sicilia</c:v>
                </c:pt>
                <c:pt idx="16">
                  <c:v>Calabria</c:v>
                </c:pt>
                <c:pt idx="17">
                  <c:v>Campania</c:v>
                </c:pt>
                <c:pt idx="18">
                  <c:v>Molise</c:v>
                </c:pt>
                <c:pt idx="19">
                  <c:v>Mezzogiorno</c:v>
                </c:pt>
                <c:pt idx="20">
                  <c:v>Puglia</c:v>
                </c:pt>
                <c:pt idx="21">
                  <c:v>Basilicata</c:v>
                </c:pt>
                <c:pt idx="22">
                  <c:v>Abruzzo</c:v>
                </c:pt>
                <c:pt idx="23">
                  <c:v>Sardegna</c:v>
                </c:pt>
              </c:strCache>
            </c:strRef>
          </c:cat>
          <c:val>
            <c:numRef>
              <c:f>'fig 2'!$C$4:$C$27</c:f>
              <c:numCache>
                <c:formatCode>0.0</c:formatCode>
                <c:ptCount val="24"/>
                <c:pt idx="0">
                  <c:v>-13.561528730643865</c:v>
                </c:pt>
                <c:pt idx="1">
                  <c:v>-17.4549230623997</c:v>
                </c:pt>
                <c:pt idx="2">
                  <c:v>-18.554214394219322</c:v>
                </c:pt>
                <c:pt idx="3">
                  <c:v>-22.386984478884173</c:v>
                </c:pt>
                <c:pt idx="5">
                  <c:v>-15.821436273452663</c:v>
                </c:pt>
                <c:pt idx="6">
                  <c:v>-18.729676668952219</c:v>
                </c:pt>
                <c:pt idx="7">
                  <c:v>-22.351136949823637</c:v>
                </c:pt>
                <c:pt idx="8">
                  <c:v>-26.904019086070839</c:v>
                </c:pt>
                <c:pt idx="10">
                  <c:v>-23.212468586327859</c:v>
                </c:pt>
                <c:pt idx="11">
                  <c:v>-25.241487279843444</c:v>
                </c:pt>
                <c:pt idx="12">
                  <c:v>-27.455735321549934</c:v>
                </c:pt>
                <c:pt idx="13">
                  <c:v>-28.430670010748837</c:v>
                </c:pt>
                <c:pt idx="15">
                  <c:v>-19.922469208498946</c:v>
                </c:pt>
                <c:pt idx="16">
                  <c:v>-21.597029786111012</c:v>
                </c:pt>
                <c:pt idx="17">
                  <c:v>-22.5336337255664</c:v>
                </c:pt>
                <c:pt idx="18">
                  <c:v>-23.249287241625087</c:v>
                </c:pt>
                <c:pt idx="19">
                  <c:v>-23.368069269667636</c:v>
                </c:pt>
                <c:pt idx="20">
                  <c:v>-24.434344432368345</c:v>
                </c:pt>
                <c:pt idx="21">
                  <c:v>-24.685669298631531</c:v>
                </c:pt>
                <c:pt idx="22">
                  <c:v>-25.880490700435299</c:v>
                </c:pt>
                <c:pt idx="23">
                  <c:v>-36.58127981250103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 2'!$E$4:$E$27</c15:f>
                <c15:dlblRangeCache>
                  <c:ptCount val="24"/>
                  <c:pt idx="0">
                    <c:v>-14.687   </c:v>
                  </c:pt>
                  <c:pt idx="1">
                    <c:v>-68.413   </c:v>
                  </c:pt>
                  <c:pt idx="2">
                    <c:v>-18.077   </c:v>
                  </c:pt>
                  <c:pt idx="3">
                    <c:v>-96.335   </c:v>
                  </c:pt>
                  <c:pt idx="5">
                    <c:v>-18.341   </c:v>
                  </c:pt>
                  <c:pt idx="6">
                    <c:v>-171.818   </c:v>
                  </c:pt>
                  <c:pt idx="7">
                    <c:v>-80.159   </c:v>
                  </c:pt>
                  <c:pt idx="8">
                    <c:v>-2.932   </c:v>
                  </c:pt>
                  <c:pt idx="10">
                    <c:v>-71.399   </c:v>
                  </c:pt>
                  <c:pt idx="11">
                    <c:v>-32.246   </c:v>
                  </c:pt>
                  <c:pt idx="12">
                    <c:v>-142.769   </c:v>
                  </c:pt>
                  <c:pt idx="13">
                    <c:v>-20.631   </c:v>
                  </c:pt>
                  <c:pt idx="15">
                    <c:v>-89.320   </c:v>
                  </c:pt>
                  <c:pt idx="16">
                    <c:v>-36.007   </c:v>
                  </c:pt>
                  <c:pt idx="17">
                    <c:v>-122.923   </c:v>
                  </c:pt>
                  <c:pt idx="18">
                    <c:v>-5.219   </c:v>
                  </c:pt>
                  <c:pt idx="19">
                    <c:v>-420.661   </c:v>
                  </c:pt>
                  <c:pt idx="20">
                    <c:v>-84.082   </c:v>
                  </c:pt>
                  <c:pt idx="21">
                    <c:v>-10.661   </c:v>
                  </c:pt>
                  <c:pt idx="22">
                    <c:v>-28.122   </c:v>
                  </c:pt>
                  <c:pt idx="23">
                    <c:v>-44.327 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484-46A9-9579-EAE92E5E9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32"/>
        <c:axId val="1411108399"/>
        <c:axId val="1411107567"/>
      </c:barChart>
      <c:lineChart>
        <c:grouping val="standard"/>
        <c:varyColors val="0"/>
        <c:ser>
          <c:idx val="1"/>
          <c:order val="1"/>
          <c:tx>
            <c:strRef>
              <c:f>'fig 2'!$D$3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'fig 2'!$B$4:$B$27</c:f>
              <c:strCache>
                <c:ptCount val="24"/>
                <c:pt idx="0">
                  <c:v>Trentino A.A.</c:v>
                </c:pt>
                <c:pt idx="1">
                  <c:v>Emilia Romagna</c:v>
                </c:pt>
                <c:pt idx="2">
                  <c:v>Friuli V.G</c:v>
                </c:pt>
                <c:pt idx="3">
                  <c:v>Veneto</c:v>
                </c:pt>
                <c:pt idx="5">
                  <c:v>Liguria</c:v>
                </c:pt>
                <c:pt idx="6">
                  <c:v>Lombardia</c:v>
                </c:pt>
                <c:pt idx="7">
                  <c:v>Piemonte</c:v>
                </c:pt>
                <c:pt idx="8">
                  <c:v>Valle d'Aosta</c:v>
                </c:pt>
                <c:pt idx="10">
                  <c:v>Toscana</c:v>
                </c:pt>
                <c:pt idx="11">
                  <c:v>Marche</c:v>
                </c:pt>
                <c:pt idx="12">
                  <c:v>Lazio</c:v>
                </c:pt>
                <c:pt idx="13">
                  <c:v>Umbria</c:v>
                </c:pt>
                <c:pt idx="15">
                  <c:v>Sicilia</c:v>
                </c:pt>
                <c:pt idx="16">
                  <c:v>Calabria</c:v>
                </c:pt>
                <c:pt idx="17">
                  <c:v>Campania</c:v>
                </c:pt>
                <c:pt idx="18">
                  <c:v>Molise</c:v>
                </c:pt>
                <c:pt idx="19">
                  <c:v>Mezzogiorno</c:v>
                </c:pt>
                <c:pt idx="20">
                  <c:v>Puglia</c:v>
                </c:pt>
                <c:pt idx="21">
                  <c:v>Basilicata</c:v>
                </c:pt>
                <c:pt idx="22">
                  <c:v>Abruzzo</c:v>
                </c:pt>
                <c:pt idx="23">
                  <c:v>Sardegna</c:v>
                </c:pt>
              </c:strCache>
            </c:strRef>
          </c:cat>
          <c:val>
            <c:numRef>
              <c:f>'fig 2'!$D$4:$D$27</c:f>
              <c:numCache>
                <c:formatCode>0</c:formatCode>
                <c:ptCount val="24"/>
                <c:pt idx="0">
                  <c:v>-22.028901728608226</c:v>
                </c:pt>
                <c:pt idx="1">
                  <c:v>-22.028901728608226</c:v>
                </c:pt>
                <c:pt idx="2">
                  <c:v>-22.028901728608226</c:v>
                </c:pt>
                <c:pt idx="3">
                  <c:v>-22.028901728608226</c:v>
                </c:pt>
                <c:pt idx="4">
                  <c:v>-22.028901728608226</c:v>
                </c:pt>
                <c:pt idx="5">
                  <c:v>-22.028901728608226</c:v>
                </c:pt>
                <c:pt idx="6">
                  <c:v>-22.028901728608226</c:v>
                </c:pt>
                <c:pt idx="7">
                  <c:v>-22.028901728608226</c:v>
                </c:pt>
                <c:pt idx="8">
                  <c:v>-22.028901728608226</c:v>
                </c:pt>
                <c:pt idx="9">
                  <c:v>-22.028901728608226</c:v>
                </c:pt>
                <c:pt idx="10">
                  <c:v>-22.028901728608226</c:v>
                </c:pt>
                <c:pt idx="11">
                  <c:v>-22.028901728608226</c:v>
                </c:pt>
                <c:pt idx="12">
                  <c:v>-22.028901728608226</c:v>
                </c:pt>
                <c:pt idx="13">
                  <c:v>-22.028901728608226</c:v>
                </c:pt>
                <c:pt idx="14">
                  <c:v>-22.028901728608226</c:v>
                </c:pt>
                <c:pt idx="15">
                  <c:v>-22.028901728608226</c:v>
                </c:pt>
                <c:pt idx="16">
                  <c:v>-22.028901728608226</c:v>
                </c:pt>
                <c:pt idx="17">
                  <c:v>-22.028901728608226</c:v>
                </c:pt>
                <c:pt idx="18">
                  <c:v>-22.028901728608226</c:v>
                </c:pt>
                <c:pt idx="19">
                  <c:v>-22.028901728608226</c:v>
                </c:pt>
                <c:pt idx="20">
                  <c:v>-22.028901728608226</c:v>
                </c:pt>
                <c:pt idx="21">
                  <c:v>-22.028901728608226</c:v>
                </c:pt>
                <c:pt idx="22">
                  <c:v>-22.028901728608226</c:v>
                </c:pt>
                <c:pt idx="23">
                  <c:v>-22.028901728608226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4-46A9-9579-EAE92E5E9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108399"/>
        <c:axId val="1411107567"/>
      </c:lineChart>
      <c:catAx>
        <c:axId val="1411108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1411107567"/>
        <c:crosses val="autoZero"/>
        <c:auto val="1"/>
        <c:lblAlgn val="ctr"/>
        <c:lblOffset val="100"/>
        <c:noMultiLvlLbl val="0"/>
      </c:catAx>
      <c:valAx>
        <c:axId val="1411107567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141110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</c:legendEntry>
      <c:layout>
        <c:manualLayout>
          <c:xMode val="edge"/>
          <c:yMode val="edge"/>
          <c:x val="0.84833147743799253"/>
          <c:y val="0.33581713786592338"/>
          <c:w val="0.10137415510529732"/>
          <c:h val="0.18265089496815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199655721856972E-2"/>
          <c:y val="2.8598128736615738E-2"/>
          <c:w val="0.90315013594636728"/>
          <c:h val="0.69195424299402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4'!$B$5</c:f>
              <c:strCache>
                <c:ptCount val="1"/>
                <c:pt idx="0">
                  <c:v>Dimensione media delle classi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D1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77-4CAE-A080-8D005517C4E8}"/>
              </c:ext>
            </c:extLst>
          </c:dPt>
          <c:cat>
            <c:strRef>
              <c:f>'fig 4'!$A$6:$A$15</c:f>
              <c:strCache>
                <c:ptCount val="10"/>
                <c:pt idx="0">
                  <c:v>Mezzogiorno</c:v>
                </c:pt>
                <c:pt idx="1">
                  <c:v>Spagna</c:v>
                </c:pt>
                <c:pt idx="2">
                  <c:v>Italia</c:v>
                </c:pt>
                <c:pt idx="3">
                  <c:v>Centro-Nord</c:v>
                </c:pt>
                <c:pt idx="4">
                  <c:v>UE25</c:v>
                </c:pt>
                <c:pt idx="5">
                  <c:v>Germania</c:v>
                </c:pt>
                <c:pt idx="6">
                  <c:v>OCSE</c:v>
                </c:pt>
                <c:pt idx="7">
                  <c:v>Stati Uniti</c:v>
                </c:pt>
                <c:pt idx="8">
                  <c:v>Francia</c:v>
                </c:pt>
                <c:pt idx="9">
                  <c:v>Regno Unito</c:v>
                </c:pt>
              </c:strCache>
            </c:strRef>
          </c:cat>
          <c:val>
            <c:numRef>
              <c:f>'fig 4'!$B$6:$B$15</c:f>
              <c:numCache>
                <c:formatCode>0.0</c:formatCode>
                <c:ptCount val="10"/>
                <c:pt idx="0">
                  <c:v>9</c:v>
                </c:pt>
                <c:pt idx="1">
                  <c:v>10.106137</c:v>
                </c:pt>
                <c:pt idx="2">
                  <c:v>10.322017500000001</c:v>
                </c:pt>
                <c:pt idx="3">
                  <c:v>11</c:v>
                </c:pt>
                <c:pt idx="4">
                  <c:v>11.46778602935605</c:v>
                </c:pt>
                <c:pt idx="5">
                  <c:v>11.842608999999999</c:v>
                </c:pt>
                <c:pt idx="6">
                  <c:v>13.367310737689674</c:v>
                </c:pt>
                <c:pt idx="7">
                  <c:v>15.259036666666667</c:v>
                </c:pt>
                <c:pt idx="8">
                  <c:v>16.195842499999998</c:v>
                </c:pt>
                <c:pt idx="9">
                  <c:v>20.100137499999999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0C-4937-9794-A35DBF412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04051344"/>
        <c:axId val="1004048944"/>
      </c:barChart>
      <c:catAx>
        <c:axId val="100405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 Medium" panose="00000606000000000000" pitchFamily="2" charset="0"/>
                <a:ea typeface="+mn-ea"/>
                <a:cs typeface="+mn-cs"/>
              </a:defRPr>
            </a:pPr>
            <a:endParaRPr lang="it-IT"/>
          </a:p>
        </c:txPr>
        <c:crossAx val="1004048944"/>
        <c:crosses val="autoZero"/>
        <c:auto val="1"/>
        <c:lblAlgn val="ctr"/>
        <c:lblOffset val="100"/>
        <c:noMultiLvlLbl val="0"/>
      </c:catAx>
      <c:valAx>
        <c:axId val="100404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 Medium" panose="00000606000000000000" pitchFamily="2" charset="0"/>
                <a:ea typeface="+mn-ea"/>
                <a:cs typeface="+mn-cs"/>
              </a:defRPr>
            </a:pPr>
            <a:endParaRPr lang="it-IT"/>
          </a:p>
        </c:txPr>
        <c:crossAx val="100405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27815601997115E-2"/>
          <c:y val="4.449388209121246E-2"/>
          <c:w val="0.90349808247653252"/>
          <c:h val="0.586201342179166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5'!$B$4:$B$5</c:f>
              <c:strCache>
                <c:ptCount val="2"/>
                <c:pt idx="0">
                  <c:v>Centro-Nord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 5'!$A$6:$A$24</c:f>
              <c:strCache>
                <c:ptCount val="19"/>
                <c:pt idx="0">
                  <c:v>Under 34</c:v>
                </c:pt>
                <c:pt idx="1">
                  <c:v>35-44</c:v>
                </c:pt>
                <c:pt idx="2">
                  <c:v>45-54</c:v>
                </c:pt>
                <c:pt idx="3">
                  <c:v>Over 54</c:v>
                </c:pt>
                <c:pt idx="4">
                  <c:v>ISCED 1</c:v>
                </c:pt>
                <c:pt idx="5">
                  <c:v>Under 34</c:v>
                </c:pt>
                <c:pt idx="6">
                  <c:v>35-44</c:v>
                </c:pt>
                <c:pt idx="7">
                  <c:v>45-54</c:v>
                </c:pt>
                <c:pt idx="8">
                  <c:v>Over 54</c:v>
                </c:pt>
                <c:pt idx="9">
                  <c:v>ISCED 2</c:v>
                </c:pt>
                <c:pt idx="10">
                  <c:v>Under 34</c:v>
                </c:pt>
                <c:pt idx="11">
                  <c:v>35-44</c:v>
                </c:pt>
                <c:pt idx="12">
                  <c:v>45-54</c:v>
                </c:pt>
                <c:pt idx="13">
                  <c:v>Over 54</c:v>
                </c:pt>
                <c:pt idx="14">
                  <c:v>ISCED 3</c:v>
                </c:pt>
                <c:pt idx="15">
                  <c:v>Under 34</c:v>
                </c:pt>
                <c:pt idx="16">
                  <c:v>35-44</c:v>
                </c:pt>
                <c:pt idx="17">
                  <c:v>45-54</c:v>
                </c:pt>
                <c:pt idx="18">
                  <c:v>Over 54</c:v>
                </c:pt>
              </c:strCache>
            </c:strRef>
          </c:cat>
          <c:val>
            <c:numRef>
              <c:f>'fig 5'!$B$6:$B$24</c:f>
              <c:numCache>
                <c:formatCode>0.0%</c:formatCode>
                <c:ptCount val="19"/>
                <c:pt idx="0">
                  <c:v>4.0226597100000004E-2</c:v>
                </c:pt>
                <c:pt idx="1">
                  <c:v>0.211948258</c:v>
                </c:pt>
                <c:pt idx="2">
                  <c:v>0.37888803999999998</c:v>
                </c:pt>
                <c:pt idx="3">
                  <c:v>0.36893710300000004</c:v>
                </c:pt>
                <c:pt idx="5">
                  <c:v>5.1237753499999997E-2</c:v>
                </c:pt>
                <c:pt idx="6">
                  <c:v>0.217290501</c:v>
                </c:pt>
                <c:pt idx="7">
                  <c:v>0.37449286100000007</c:v>
                </c:pt>
                <c:pt idx="8">
                  <c:v>0.35697888799999999</c:v>
                </c:pt>
                <c:pt idx="10">
                  <c:v>6.4067685099999994E-2</c:v>
                </c:pt>
                <c:pt idx="11">
                  <c:v>0.21236913099999999</c:v>
                </c:pt>
                <c:pt idx="12">
                  <c:v>0.365220712</c:v>
                </c:pt>
                <c:pt idx="13">
                  <c:v>0.35834247099999994</c:v>
                </c:pt>
                <c:pt idx="15">
                  <c:v>5.5712520299999999E-2</c:v>
                </c:pt>
                <c:pt idx="16">
                  <c:v>0.168769901</c:v>
                </c:pt>
                <c:pt idx="17">
                  <c:v>0.32593238599999996</c:v>
                </c:pt>
                <c:pt idx="18">
                  <c:v>0.44958519399999997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3-4628-A62C-217A22D9F594}"/>
            </c:ext>
          </c:extLst>
        </c:ser>
        <c:ser>
          <c:idx val="1"/>
          <c:order val="1"/>
          <c:tx>
            <c:strRef>
              <c:f>'fig 5'!$C$4:$C$5</c:f>
              <c:strCache>
                <c:ptCount val="2"/>
                <c:pt idx="0">
                  <c:v>Mezzogiorno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 5'!$A$6:$A$24</c:f>
              <c:strCache>
                <c:ptCount val="19"/>
                <c:pt idx="0">
                  <c:v>Under 34</c:v>
                </c:pt>
                <c:pt idx="1">
                  <c:v>35-44</c:v>
                </c:pt>
                <c:pt idx="2">
                  <c:v>45-54</c:v>
                </c:pt>
                <c:pt idx="3">
                  <c:v>Over 54</c:v>
                </c:pt>
                <c:pt idx="4">
                  <c:v>ISCED 1</c:v>
                </c:pt>
                <c:pt idx="5">
                  <c:v>Under 34</c:v>
                </c:pt>
                <c:pt idx="6">
                  <c:v>35-44</c:v>
                </c:pt>
                <c:pt idx="7">
                  <c:v>45-54</c:v>
                </c:pt>
                <c:pt idx="8">
                  <c:v>Over 54</c:v>
                </c:pt>
                <c:pt idx="9">
                  <c:v>ISCED 2</c:v>
                </c:pt>
                <c:pt idx="10">
                  <c:v>Under 34</c:v>
                </c:pt>
                <c:pt idx="11">
                  <c:v>35-44</c:v>
                </c:pt>
                <c:pt idx="12">
                  <c:v>45-54</c:v>
                </c:pt>
                <c:pt idx="13">
                  <c:v>Over 54</c:v>
                </c:pt>
                <c:pt idx="14">
                  <c:v>ISCED 3</c:v>
                </c:pt>
                <c:pt idx="15">
                  <c:v>Under 34</c:v>
                </c:pt>
                <c:pt idx="16">
                  <c:v>35-44</c:v>
                </c:pt>
                <c:pt idx="17">
                  <c:v>45-54</c:v>
                </c:pt>
                <c:pt idx="18">
                  <c:v>Over 54</c:v>
                </c:pt>
              </c:strCache>
            </c:strRef>
          </c:cat>
          <c:val>
            <c:numRef>
              <c:f>'fig 5'!$C$6:$C$24</c:f>
              <c:numCache>
                <c:formatCode>0.0%</c:formatCode>
                <c:ptCount val="19"/>
                <c:pt idx="0">
                  <c:v>1.8794084587499999E-2</c:v>
                </c:pt>
                <c:pt idx="1">
                  <c:v>0.15510977625</c:v>
                </c:pt>
                <c:pt idx="2">
                  <c:v>0.34365561875</c:v>
                </c:pt>
                <c:pt idx="3">
                  <c:v>0.48244051874999994</c:v>
                </c:pt>
                <c:pt idx="5">
                  <c:v>1.5315203537500001E-2</c:v>
                </c:pt>
                <c:pt idx="6">
                  <c:v>0.1588733625</c:v>
                </c:pt>
                <c:pt idx="7">
                  <c:v>0.35691275499999997</c:v>
                </c:pt>
                <c:pt idx="8">
                  <c:v>0.46889866749999998</c:v>
                </c:pt>
                <c:pt idx="10">
                  <c:v>3.7244862999999996E-2</c:v>
                </c:pt>
                <c:pt idx="11">
                  <c:v>0.18971606124999998</c:v>
                </c:pt>
                <c:pt idx="12">
                  <c:v>0.36143103124999998</c:v>
                </c:pt>
                <c:pt idx="13">
                  <c:v>0.41160803374999999</c:v>
                </c:pt>
                <c:pt idx="15">
                  <c:v>2.5268118166666669E-2</c:v>
                </c:pt>
                <c:pt idx="16">
                  <c:v>0.13569452000000001</c:v>
                </c:pt>
                <c:pt idx="17">
                  <c:v>0.33783096750000002</c:v>
                </c:pt>
                <c:pt idx="18">
                  <c:v>0.50182863750000006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3-4628-A62C-217A22D9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635904"/>
        <c:axId val="3263465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'fig 5'!$D$4:$D$5</c15:sqref>
                        </c15:formulaRef>
                      </c:ext>
                    </c:extLst>
                    <c:strCache>
                      <c:ptCount val="2"/>
                      <c:pt idx="0">
                        <c:v>Italia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 5'!$A$6:$A$24</c15:sqref>
                        </c15:formulaRef>
                      </c:ext>
                    </c:extLst>
                    <c:strCache>
                      <c:ptCount val="19"/>
                      <c:pt idx="0">
                        <c:v>Under 34</c:v>
                      </c:pt>
                      <c:pt idx="1">
                        <c:v>35-44</c:v>
                      </c:pt>
                      <c:pt idx="2">
                        <c:v>45-54</c:v>
                      </c:pt>
                      <c:pt idx="3">
                        <c:v>Over 54</c:v>
                      </c:pt>
                      <c:pt idx="4">
                        <c:v>ISCED 1</c:v>
                      </c:pt>
                      <c:pt idx="5">
                        <c:v>Under 34</c:v>
                      </c:pt>
                      <c:pt idx="6">
                        <c:v>35-44</c:v>
                      </c:pt>
                      <c:pt idx="7">
                        <c:v>45-54</c:v>
                      </c:pt>
                      <c:pt idx="8">
                        <c:v>Over 54</c:v>
                      </c:pt>
                      <c:pt idx="9">
                        <c:v>ISCED 2</c:v>
                      </c:pt>
                      <c:pt idx="10">
                        <c:v>Under 34</c:v>
                      </c:pt>
                      <c:pt idx="11">
                        <c:v>35-44</c:v>
                      </c:pt>
                      <c:pt idx="12">
                        <c:v>45-54</c:v>
                      </c:pt>
                      <c:pt idx="13">
                        <c:v>Over 54</c:v>
                      </c:pt>
                      <c:pt idx="14">
                        <c:v>ISCED 3</c:v>
                      </c:pt>
                      <c:pt idx="15">
                        <c:v>Under 34</c:v>
                      </c:pt>
                      <c:pt idx="16">
                        <c:v>35-44</c:v>
                      </c:pt>
                      <c:pt idx="17">
                        <c:v>45-54</c:v>
                      </c:pt>
                      <c:pt idx="18">
                        <c:v>Over 54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 5'!$D$6:$D$24</c15:sqref>
                        </c15:formulaRef>
                      </c:ext>
                    </c:extLst>
                    <c:numCache>
                      <c:formatCode>0.0%</c:formatCode>
                      <c:ptCount val="19"/>
                      <c:pt idx="0">
                        <c:v>3.070103598333334E-2</c:v>
                      </c:pt>
                      <c:pt idx="1">
                        <c:v>0.18668671055555552</c:v>
                      </c:pt>
                      <c:pt idx="2">
                        <c:v>0.36322918611111105</c:v>
                      </c:pt>
                      <c:pt idx="3">
                        <c:v>0.4193830655555556</c:v>
                      </c:pt>
                      <c:pt idx="5">
                        <c:v>3.527217573888889E-2</c:v>
                      </c:pt>
                      <c:pt idx="6">
                        <c:v>0.19132732833333332</c:v>
                      </c:pt>
                      <c:pt idx="7">
                        <c:v>0.3666794805555556</c:v>
                      </c:pt>
                      <c:pt idx="8">
                        <c:v>0.40672101222222223</c:v>
                      </c:pt>
                      <c:pt idx="10">
                        <c:v>5.214643083333334E-2</c:v>
                      </c:pt>
                      <c:pt idx="11">
                        <c:v>0.20230110000000001</c:v>
                      </c:pt>
                      <c:pt idx="12">
                        <c:v>0.36353640944444443</c:v>
                      </c:pt>
                      <c:pt idx="13">
                        <c:v>0.38201605444444442</c:v>
                      </c:pt>
                      <c:pt idx="15">
                        <c:v>4.4295869500000001E-2</c:v>
                      </c:pt>
                      <c:pt idx="16">
                        <c:v>0.15406973166666668</c:v>
                      </c:pt>
                      <c:pt idx="17">
                        <c:v>0.33122064444444438</c:v>
                      </c:pt>
                      <c:pt idx="18">
                        <c:v>0.47280450222222231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303-4628-A62C-217A22D9F594}"/>
                  </c:ext>
                </c:extLst>
              </c15:ser>
            </c15:filteredBarSeries>
          </c:ext>
        </c:extLst>
      </c:barChart>
      <c:catAx>
        <c:axId val="326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34656"/>
        <c:crosses val="autoZero"/>
        <c:auto val="1"/>
        <c:lblAlgn val="ctr"/>
        <c:lblOffset val="100"/>
        <c:noMultiLvlLbl val="0"/>
      </c:catAx>
      <c:valAx>
        <c:axId val="3263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3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068218446378416"/>
          <c:y val="0.93810912679296621"/>
          <c:w val="0.23863546661930415"/>
          <c:h val="6.1890988116281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46393797103374"/>
          <c:y val="3.4460622294620685E-2"/>
          <c:w val="0.86227131155846259"/>
          <c:h val="0.776029019280989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7'!$N$2</c:f>
              <c:strCache>
                <c:ptCount val="1"/>
                <c:pt idx="0">
                  <c:v>Alunni che frequentano a tempo pieno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AD1C"/>
              </a:solidFill>
              <a:ln w="9525">
                <a:solidFill>
                  <a:srgbClr val="FFC000">
                    <a:alpha val="87000"/>
                  </a:srgb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B5E8BE5-5D60-4772-B3BE-A0F6E75574F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2761-4E17-80F8-952C2A407E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37D11F6-9125-435C-A477-46FDCB3CC09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761-4E17-80F8-952C2A407E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0B9806-7B19-4BEA-8B3A-6608A9F8DE2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761-4E17-80F8-952C2A407E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E397DF4-3925-4CB6-A6AB-28E5C50D6C3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761-4E17-80F8-952C2A407E91}"/>
                </c:ext>
              </c:extLst>
            </c:dLbl>
            <c:dLbl>
              <c:idx val="4"/>
              <c:layout>
                <c:manualLayout>
                  <c:x val="6.9868498799980097E-2"/>
                  <c:y val="1.1243244646954004E-2"/>
                </c:manualLayout>
              </c:layout>
              <c:tx>
                <c:rich>
                  <a:bodyPr/>
                  <a:lstStyle/>
                  <a:p>
                    <a:fld id="{90976E31-5CD4-4AFD-8ACA-00F8C5E3164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2761-4E17-80F8-952C2A407E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BB98E2C-E7D7-4B91-946E-2EEFA502897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761-4E17-80F8-952C2A407E91}"/>
                </c:ext>
              </c:extLst>
            </c:dLbl>
            <c:dLbl>
              <c:idx val="6"/>
              <c:layout>
                <c:manualLayout>
                  <c:x val="0.12635792336166612"/>
                  <c:y val="5.6216223234770012E-2"/>
                </c:manualLayout>
              </c:layout>
              <c:tx>
                <c:rich>
                  <a:bodyPr/>
                  <a:lstStyle/>
                  <a:p>
                    <a:fld id="{F8C2CFF6-DBAA-41BB-857D-9B9FBCE06B9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2761-4E17-80F8-952C2A407E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5D0B8BA-7B93-4BFA-9706-9136C898BC7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761-4E17-80F8-952C2A407E91}"/>
                </c:ext>
              </c:extLst>
            </c:dLbl>
            <c:dLbl>
              <c:idx val="8"/>
              <c:layout>
                <c:manualLayout>
                  <c:x val="1.3379074238294071E-2"/>
                  <c:y val="3.9351356264339013E-2"/>
                </c:manualLayout>
              </c:layout>
              <c:tx>
                <c:rich>
                  <a:bodyPr/>
                  <a:lstStyle/>
                  <a:p>
                    <a:fld id="{21CDF39D-C54A-43F4-9B23-788B0331D9A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2761-4E17-80F8-952C2A407E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115E1BC-AC64-49B1-803B-26502F438A3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761-4E17-80F8-952C2A407E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8B6483-E057-4F0A-98E0-436E68E7721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761-4E17-80F8-952C2A407E9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85E87D7-94EA-4530-ABDD-858837E8236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2761-4E17-80F8-952C2A407E91}"/>
                </c:ext>
              </c:extLst>
            </c:dLbl>
            <c:dLbl>
              <c:idx val="12"/>
              <c:layout>
                <c:manualLayout>
                  <c:x val="5.9462552170195873E-3"/>
                  <c:y val="3.1855859833036342E-2"/>
                </c:manualLayout>
              </c:layout>
              <c:tx>
                <c:rich>
                  <a:bodyPr/>
                  <a:lstStyle/>
                  <a:p>
                    <a:fld id="{8EF99004-9711-42F3-AE18-938D917BB7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2761-4E17-80F8-952C2A407E9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940F4C1-9852-4FAF-8168-62A443E6D54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761-4E17-80F8-952C2A407E9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3B3C624-5A55-431F-A2E9-DBA29AD64B9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761-4E17-80F8-952C2A407E91}"/>
                </c:ext>
              </c:extLst>
            </c:dLbl>
            <c:dLbl>
              <c:idx val="15"/>
              <c:layout>
                <c:manualLayout>
                  <c:x val="-5.946255217019478E-3"/>
                  <c:y val="-5.6216223234770012E-2"/>
                </c:manualLayout>
              </c:layout>
              <c:tx>
                <c:rich>
                  <a:bodyPr/>
                  <a:lstStyle/>
                  <a:p>
                    <a:fld id="{505057FE-A8E3-4F8F-B1D4-7C7C94D2BF3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2761-4E17-80F8-952C2A407E9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9898E29-DA45-49EE-BA68-881BD7E9C57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761-4E17-80F8-952C2A407E9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0684D4B-C3EF-4986-919C-08362FF5DDF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761-4E17-80F8-952C2A407E91}"/>
                </c:ext>
              </c:extLst>
            </c:dLbl>
            <c:dLbl>
              <c:idx val="18"/>
              <c:layout>
                <c:manualLayout>
                  <c:x val="8.6220700646784013E-2"/>
                  <c:y val="1.4990992862605338E-2"/>
                </c:manualLayout>
              </c:layout>
              <c:tx>
                <c:rich>
                  <a:bodyPr/>
                  <a:lstStyle/>
                  <a:p>
                    <a:fld id="{9BA645E0-90AA-4052-A5D2-C11815005A4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2761-4E17-80F8-952C2A407E91}"/>
                </c:ext>
              </c:extLst>
            </c:dLbl>
            <c:dLbl>
              <c:idx val="19"/>
              <c:layout>
                <c:manualLayout>
                  <c:x val="6.9868557326114064E-2"/>
                  <c:y val="1.8738741078256602E-2"/>
                </c:manualLayout>
              </c:layout>
              <c:tx>
                <c:rich>
                  <a:bodyPr/>
                  <a:lstStyle/>
                  <a:p>
                    <a:fld id="{CEEDE4C0-1522-4715-B1E8-FDE51ACA7DA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2135716954505"/>
                      <c:h val="3.077757070075366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2761-4E17-80F8-952C2A407E91}"/>
                </c:ext>
              </c:extLst>
            </c:dLbl>
            <c:dLbl>
              <c:idx val="20"/>
              <c:layout>
                <c:manualLayout>
                  <c:x val="-6.0949115974450768E-2"/>
                  <c:y val="-1.6864866970431071E-2"/>
                </c:manualLayout>
              </c:layout>
              <c:tx>
                <c:rich>
                  <a:bodyPr/>
                  <a:lstStyle/>
                  <a:p>
                    <a:fld id="{83D9BC2E-7511-4C62-B678-AF59DBB568F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2761-4E17-80F8-952C2A407E9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'fig 7'!$M$3:$M$23</c:f>
              <c:numCache>
                <c:formatCode>0.00%</c:formatCode>
                <c:ptCount val="21"/>
                <c:pt idx="0">
                  <c:v>0.40182919</c:v>
                </c:pt>
                <c:pt idx="1">
                  <c:v>0.49247250000000004</c:v>
                </c:pt>
                <c:pt idx="2">
                  <c:v>0.28286425000000004</c:v>
                </c:pt>
                <c:pt idx="3">
                  <c:v>0.20754888999999999</c:v>
                </c:pt>
                <c:pt idx="4">
                  <c:v>0.20993742000000001</c:v>
                </c:pt>
                <c:pt idx="5">
                  <c:v>0.42169991000000001</c:v>
                </c:pt>
                <c:pt idx="6">
                  <c:v>0.59261543000000005</c:v>
                </c:pt>
                <c:pt idx="7">
                  <c:v>0.19978833999999998</c:v>
                </c:pt>
                <c:pt idx="8">
                  <c:v>0.30093623999999997</c:v>
                </c:pt>
                <c:pt idx="9">
                  <c:v>0.69744141000000004</c:v>
                </c:pt>
                <c:pt idx="10">
                  <c:v>0.62688107000000004</c:v>
                </c:pt>
                <c:pt idx="11">
                  <c:v>0.44981098000000003</c:v>
                </c:pt>
                <c:pt idx="12">
                  <c:v>0.89989624000000001</c:v>
                </c:pt>
                <c:pt idx="13">
                  <c:v>0.61139834999999998</c:v>
                </c:pt>
                <c:pt idx="14">
                  <c:v>0.63854248000000002</c:v>
                </c:pt>
                <c:pt idx="15">
                  <c:v>0.88218445000000001</c:v>
                </c:pt>
                <c:pt idx="16">
                  <c:v>0.90833748000000003</c:v>
                </c:pt>
                <c:pt idx="17">
                  <c:v>0.57116566000000002</c:v>
                </c:pt>
                <c:pt idx="18">
                  <c:v>0.61877406999999995</c:v>
                </c:pt>
                <c:pt idx="19">
                  <c:v>0.66711281</c:v>
                </c:pt>
                <c:pt idx="20">
                  <c:v>0.53743606999999993</c:v>
                </c:pt>
              </c:numCache>
            </c:numRef>
          </c:xVal>
          <c:yVal>
            <c:numRef>
              <c:f>'fig 7'!$N$3:$N$23</c:f>
              <c:numCache>
                <c:formatCode>0.00%</c:formatCode>
                <c:ptCount val="21"/>
                <c:pt idx="0">
                  <c:v>0.23696918</c:v>
                </c:pt>
                <c:pt idx="1">
                  <c:v>0.51542515</c:v>
                </c:pt>
                <c:pt idx="2">
                  <c:v>0.26170424000000003</c:v>
                </c:pt>
                <c:pt idx="3">
                  <c:v>0.20780261999999999</c:v>
                </c:pt>
                <c:pt idx="4">
                  <c:v>0.1071946</c:v>
                </c:pt>
                <c:pt idx="5">
                  <c:v>0.19081786999999997</c:v>
                </c:pt>
                <c:pt idx="6">
                  <c:v>0.40407169000000004</c:v>
                </c:pt>
                <c:pt idx="7">
                  <c:v>0.1193665</c:v>
                </c:pt>
                <c:pt idx="8">
                  <c:v>0.20902096000000001</c:v>
                </c:pt>
                <c:pt idx="9">
                  <c:v>0.54970089</c:v>
                </c:pt>
                <c:pt idx="10">
                  <c:v>0.44843716</c:v>
                </c:pt>
                <c:pt idx="11">
                  <c:v>0.60405631999999998</c:v>
                </c:pt>
                <c:pt idx="12">
                  <c:v>0.54651671999999996</c:v>
                </c:pt>
                <c:pt idx="13">
                  <c:v>0.55992984999999995</c:v>
                </c:pt>
                <c:pt idx="14">
                  <c:v>0.33550953</c:v>
                </c:pt>
                <c:pt idx="15">
                  <c:v>0.55488940999999992</c:v>
                </c:pt>
                <c:pt idx="16">
                  <c:v>0.57372798999999997</c:v>
                </c:pt>
                <c:pt idx="17">
                  <c:v>0.31184389000000001</c:v>
                </c:pt>
                <c:pt idx="18">
                  <c:v>0.41492184000000004</c:v>
                </c:pt>
                <c:pt idx="19">
                  <c:v>0.52850719000000002</c:v>
                </c:pt>
                <c:pt idx="20">
                  <c:v>0.41534595000000002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 7'!$L$3:$L$23</c15:f>
                <c15:dlblRangeCache>
                  <c:ptCount val="21"/>
                  <c:pt idx="0">
                    <c:v>ABRUZZO</c:v>
                  </c:pt>
                  <c:pt idx="1">
                    <c:v>BASILICATA</c:v>
                  </c:pt>
                  <c:pt idx="2">
                    <c:v>CALABRIA</c:v>
                  </c:pt>
                  <c:pt idx="3">
                    <c:v>CAMPANIA</c:v>
                  </c:pt>
                  <c:pt idx="4">
                    <c:v>MOLISE</c:v>
                  </c:pt>
                  <c:pt idx="5">
                    <c:v>PUGLIA</c:v>
                  </c:pt>
                  <c:pt idx="6">
                    <c:v>SARDEGNA</c:v>
                  </c:pt>
                  <c:pt idx="7">
                    <c:v>SICILIA</c:v>
                  </c:pt>
                  <c:pt idx="8">
                    <c:v>MEZZOGIORNO</c:v>
                  </c:pt>
                  <c:pt idx="9">
                    <c:v>EMILIA ROMAGNA</c:v>
                  </c:pt>
                  <c:pt idx="10">
                    <c:v>FRIULI-VENEZIA G.</c:v>
                  </c:pt>
                  <c:pt idx="11">
                    <c:v>LAZIO</c:v>
                  </c:pt>
                  <c:pt idx="12">
                    <c:v>LIGURIA</c:v>
                  </c:pt>
                  <c:pt idx="13">
                    <c:v>LOMBARDIA</c:v>
                  </c:pt>
                  <c:pt idx="14">
                    <c:v>MARCHE</c:v>
                  </c:pt>
                  <c:pt idx="15">
                    <c:v>PIEMONTE</c:v>
                  </c:pt>
                  <c:pt idx="16">
                    <c:v>TOSCANA</c:v>
                  </c:pt>
                  <c:pt idx="17">
                    <c:v>UMBRIA</c:v>
                  </c:pt>
                  <c:pt idx="18">
                    <c:v>VENETO</c:v>
                  </c:pt>
                  <c:pt idx="19">
                    <c:v>CENTRO NORD</c:v>
                  </c:pt>
                  <c:pt idx="20">
                    <c:v>ITALIA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761-4E17-80F8-952C2A407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995312"/>
        <c:axId val="1761993392"/>
      </c:scatterChart>
      <c:valAx>
        <c:axId val="176199531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Alunni che</a:t>
                </a:r>
                <a:r>
                  <a:rPr lang="it-IT" baseline="0"/>
                  <a:t> frequentano </a:t>
                </a:r>
                <a:r>
                  <a:rPr lang="it-IT"/>
                  <a:t>scuole con mensa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low"/>
        <c:spPr>
          <a:noFill/>
          <a:ln w="12700" cap="flat" cmpd="sng" algn="ctr">
            <a:solidFill>
              <a:srgbClr val="00247D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1993392"/>
        <c:crossesAt val="0.41530000000000006"/>
        <c:crossBetween val="midCat"/>
      </c:valAx>
      <c:valAx>
        <c:axId val="17619933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Alunni che frequentano a tempo pieno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tx2">
                <a:lumMod val="90000"/>
                <a:lumOff val="10000"/>
              </a:schemeClr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1995312"/>
        <c:crossesAt val="0.53739999999999999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invalsi_10-13_liv_base'!$J$6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'Fig. invalsi_10-13_liv_base'!$K$4:$N$5</c:f>
              <c:multiLvlStrCache>
                <c:ptCount val="4"/>
                <c:lvl>
                  <c:pt idx="0">
                    <c:v>Italiano</c:v>
                  </c:pt>
                  <c:pt idx="1">
                    <c:v>Matematica</c:v>
                  </c:pt>
                  <c:pt idx="2">
                    <c:v>Italiano</c:v>
                  </c:pt>
                  <c:pt idx="3">
                    <c:v>Matematica</c:v>
                  </c:pt>
                </c:lvl>
                <c:lvl>
                  <c:pt idx="0">
                    <c:v>II sec. II grado (grado 10)</c:v>
                  </c:pt>
                  <c:pt idx="2">
                    <c:v>V sec. II grado (grado 13)</c:v>
                  </c:pt>
                </c:lvl>
              </c:multiLvlStrCache>
            </c:multiLvlStrRef>
          </c:cat>
          <c:val>
            <c:numRef>
              <c:f>'Fig. invalsi_10-13_liv_base'!$K$6:$N$6</c:f>
              <c:numCache>
                <c:formatCode>General</c:formatCode>
                <c:ptCount val="4"/>
                <c:pt idx="0">
                  <c:v>66</c:v>
                </c:pt>
                <c:pt idx="1">
                  <c:v>58</c:v>
                </c:pt>
                <c:pt idx="2">
                  <c:v>64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4-420C-B698-6EC436AB1E6F}"/>
            </c:ext>
          </c:extLst>
        </c:ser>
        <c:ser>
          <c:idx val="1"/>
          <c:order val="1"/>
          <c:tx>
            <c:strRef>
              <c:f>'Fig. invalsi_10-13_liv_base'!$J$7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'Fig. invalsi_10-13_liv_base'!$K$4:$N$5</c:f>
              <c:multiLvlStrCache>
                <c:ptCount val="4"/>
                <c:lvl>
                  <c:pt idx="0">
                    <c:v>Italiano</c:v>
                  </c:pt>
                  <c:pt idx="1">
                    <c:v>Matematica</c:v>
                  </c:pt>
                  <c:pt idx="2">
                    <c:v>Italiano</c:v>
                  </c:pt>
                  <c:pt idx="3">
                    <c:v>Matematica</c:v>
                  </c:pt>
                </c:lvl>
                <c:lvl>
                  <c:pt idx="0">
                    <c:v>II sec. II grado (grado 10)</c:v>
                  </c:pt>
                  <c:pt idx="2">
                    <c:v>V sec. II grado (grado 13)</c:v>
                  </c:pt>
                </c:lvl>
              </c:multiLvlStrCache>
            </c:multiLvlStrRef>
          </c:cat>
          <c:val>
            <c:numRef>
              <c:f>'Fig. invalsi_10-13_liv_base'!$K$7:$N$7</c:f>
              <c:numCache>
                <c:formatCode>General</c:formatCode>
                <c:ptCount val="4"/>
                <c:pt idx="0">
                  <c:v>70</c:v>
                </c:pt>
                <c:pt idx="1">
                  <c:v>62</c:v>
                </c:pt>
                <c:pt idx="2">
                  <c:v>52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4-420C-B698-6EC436AB1E6F}"/>
            </c:ext>
          </c:extLst>
        </c:ser>
        <c:ser>
          <c:idx val="2"/>
          <c:order val="2"/>
          <c:tx>
            <c:strRef>
              <c:f>'Fig. invalsi_10-13_liv_base'!$J$8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'Fig. invalsi_10-13_liv_base'!$K$4:$N$5</c:f>
              <c:multiLvlStrCache>
                <c:ptCount val="4"/>
                <c:lvl>
                  <c:pt idx="0">
                    <c:v>Italiano</c:v>
                  </c:pt>
                  <c:pt idx="1">
                    <c:v>Matematica</c:v>
                  </c:pt>
                  <c:pt idx="2">
                    <c:v>Italiano</c:v>
                  </c:pt>
                  <c:pt idx="3">
                    <c:v>Matematica</c:v>
                  </c:pt>
                </c:lvl>
                <c:lvl>
                  <c:pt idx="0">
                    <c:v>II sec. II grado (grado 10)</c:v>
                  </c:pt>
                  <c:pt idx="2">
                    <c:v>V sec. II grado (grado 13)</c:v>
                  </c:pt>
                </c:lvl>
              </c:multiLvlStrCache>
            </c:multiLvlStrRef>
          </c:cat>
          <c:val>
            <c:numRef>
              <c:f>'Fig. invalsi_10-13_liv_base'!$K$8:$N$8</c:f>
              <c:numCache>
                <c:formatCode>General</c:formatCode>
                <c:ptCount val="4"/>
                <c:pt idx="0">
                  <c:v>66</c:v>
                </c:pt>
                <c:pt idx="1">
                  <c:v>54</c:v>
                </c:pt>
                <c:pt idx="2">
                  <c:v>52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84-420C-B698-6EC436AB1E6F}"/>
            </c:ext>
          </c:extLst>
        </c:ser>
        <c:ser>
          <c:idx val="3"/>
          <c:order val="3"/>
          <c:tx>
            <c:strRef>
              <c:f>'Fig. invalsi_10-13_liv_base'!$J$9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'Fig. invalsi_10-13_liv_base'!$K$4:$N$5</c:f>
              <c:multiLvlStrCache>
                <c:ptCount val="4"/>
                <c:lvl>
                  <c:pt idx="0">
                    <c:v>Italiano</c:v>
                  </c:pt>
                  <c:pt idx="1">
                    <c:v>Matematica</c:v>
                  </c:pt>
                  <c:pt idx="2">
                    <c:v>Italiano</c:v>
                  </c:pt>
                  <c:pt idx="3">
                    <c:v>Matematica</c:v>
                  </c:pt>
                </c:lvl>
                <c:lvl>
                  <c:pt idx="0">
                    <c:v>II sec. II grado (grado 10)</c:v>
                  </c:pt>
                  <c:pt idx="2">
                    <c:v>V sec. II grado (grado 13)</c:v>
                  </c:pt>
                </c:lvl>
              </c:multiLvlStrCache>
            </c:multiLvlStrRef>
          </c:cat>
          <c:val>
            <c:numRef>
              <c:f>'Fig. invalsi_10-13_liv_base'!$K$9:$N$9</c:f>
              <c:numCache>
                <c:formatCode>General</c:formatCode>
                <c:ptCount val="4"/>
                <c:pt idx="0">
                  <c:v>63</c:v>
                </c:pt>
                <c:pt idx="1">
                  <c:v>55</c:v>
                </c:pt>
                <c:pt idx="2">
                  <c:v>51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84-420C-B698-6EC436AB1E6F}"/>
            </c:ext>
          </c:extLst>
        </c:ser>
        <c:ser>
          <c:idx val="4"/>
          <c:order val="4"/>
          <c:tx>
            <c:strRef>
              <c:f>'Fig. invalsi_10-13_liv_base'!$J$10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'Fig. invalsi_10-13_liv_base'!$K$4:$N$5</c:f>
              <c:multiLvlStrCache>
                <c:ptCount val="4"/>
                <c:lvl>
                  <c:pt idx="0">
                    <c:v>Italiano</c:v>
                  </c:pt>
                  <c:pt idx="1">
                    <c:v>Matematica</c:v>
                  </c:pt>
                  <c:pt idx="2">
                    <c:v>Italiano</c:v>
                  </c:pt>
                  <c:pt idx="3">
                    <c:v>Matematica</c:v>
                  </c:pt>
                </c:lvl>
                <c:lvl>
                  <c:pt idx="0">
                    <c:v>II sec. II grado (grado 10)</c:v>
                  </c:pt>
                  <c:pt idx="2">
                    <c:v>V sec. II grado (grado 13)</c:v>
                  </c:pt>
                </c:lvl>
              </c:multiLvlStrCache>
            </c:multiLvlStrRef>
          </c:cat>
          <c:val>
            <c:numRef>
              <c:f>'Fig. invalsi_10-13_liv_base'!$K$10:$N$10</c:f>
              <c:numCache>
                <c:formatCode>General</c:formatCode>
                <c:ptCount val="4"/>
                <c:pt idx="0">
                  <c:v>62</c:v>
                </c:pt>
                <c:pt idx="1">
                  <c:v>55</c:v>
                </c:pt>
                <c:pt idx="2">
                  <c:v>56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84-420C-B698-6EC436AB1E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67976975"/>
        <c:axId val="1967988495"/>
      </c:barChart>
      <c:catAx>
        <c:axId val="1967976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7988495"/>
        <c:crosses val="autoZero"/>
        <c:auto val="1"/>
        <c:lblAlgn val="ctr"/>
        <c:lblOffset val="100"/>
        <c:noMultiLvlLbl val="0"/>
      </c:catAx>
      <c:valAx>
        <c:axId val="196798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797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78101071975483E-2"/>
          <c:y val="3.4087387666563371E-2"/>
          <c:w val="0.80321592649310869"/>
          <c:h val="0.94917880384257824"/>
        </c:manualLayout>
      </c:layout>
      <c:radarChart>
        <c:radarStyle val="marker"/>
        <c:varyColors val="0"/>
        <c:ser>
          <c:idx val="0"/>
          <c:order val="0"/>
          <c:tx>
            <c:strRef>
              <c:f>'fig 8'!$C$6</c:f>
              <c:strCache>
                <c:ptCount val="1"/>
                <c:pt idx="0">
                  <c:v>SCUOLA SEC. I GRADO</c:v>
                </c:pt>
              </c:strCache>
            </c:strRef>
          </c:tx>
          <c:spPr>
            <a:ln w="28575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65000"/>
                </a:schemeClr>
              </a:solidFill>
              <a:ln w="9525">
                <a:solidFill>
                  <a:schemeClr val="accent1">
                    <a:tint val="65000"/>
                  </a:schemeClr>
                </a:solidFill>
              </a:ln>
              <a:effectLst/>
            </c:spPr>
          </c:marker>
          <c:cat>
            <c:strRef>
              <c:f>'fig 8'!$B$7:$B$11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continentale</c:v>
                </c:pt>
                <c:pt idx="4">
                  <c:v>Mezzogiorno</c:v>
                </c:pt>
              </c:strCache>
            </c:strRef>
          </c:cat>
          <c:val>
            <c:numRef>
              <c:f>'fig 8'!$C$7:$C$11</c:f>
              <c:numCache>
                <c:formatCode>General</c:formatCode>
                <c:ptCount val="5"/>
                <c:pt idx="0">
                  <c:v>0.64100000000000001</c:v>
                </c:pt>
                <c:pt idx="1">
                  <c:v>0.64</c:v>
                </c:pt>
                <c:pt idx="2">
                  <c:v>0.63100000000000001</c:v>
                </c:pt>
                <c:pt idx="3">
                  <c:v>0.56100000000000005</c:v>
                </c:pt>
                <c:pt idx="4">
                  <c:v>0.495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93-45DD-A91F-582113014391}"/>
            </c:ext>
          </c:extLst>
        </c:ser>
        <c:ser>
          <c:idx val="1"/>
          <c:order val="1"/>
          <c:tx>
            <c:strRef>
              <c:f>'fig 8'!$D$6</c:f>
              <c:strCache>
                <c:ptCount val="1"/>
                <c:pt idx="0">
                  <c:v>SCUOLA SEC. II GRADO - II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866258295048402E-2"/>
                  <c:y val="3.408738766656337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093-45DD-A91F-5821130143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8'!$B$7:$B$11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continentale</c:v>
                </c:pt>
                <c:pt idx="4">
                  <c:v>Mezzogiorno</c:v>
                </c:pt>
              </c:strCache>
            </c:strRef>
          </c:cat>
          <c:val>
            <c:numRef>
              <c:f>'fig 8'!$D$7:$D$11</c:f>
              <c:numCache>
                <c:formatCode>0.0%</c:formatCode>
                <c:ptCount val="5"/>
                <c:pt idx="0">
                  <c:v>0.68299999999999994</c:v>
                </c:pt>
                <c:pt idx="1">
                  <c:v>0.70499999999999996</c:v>
                </c:pt>
                <c:pt idx="2">
                  <c:v>0.61499999999999999</c:v>
                </c:pt>
                <c:pt idx="3">
                  <c:v>0.54400000000000004</c:v>
                </c:pt>
                <c:pt idx="4">
                  <c:v>0.54100000000000004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93-45DD-A91F-582113014391}"/>
            </c:ext>
          </c:extLst>
        </c:ser>
        <c:ser>
          <c:idx val="2"/>
          <c:order val="2"/>
          <c:tx>
            <c:strRef>
              <c:f>'fig 8'!$E$6</c:f>
              <c:strCache>
                <c:ptCount val="1"/>
                <c:pt idx="0">
                  <c:v>SCUOLA SEC. II GRADO - V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65000"/>
                </a:schemeClr>
              </a:solidFill>
              <a:ln w="9525">
                <a:solidFill>
                  <a:schemeClr val="accent1">
                    <a:shade val="65000"/>
                  </a:schemeClr>
                </a:solidFill>
              </a:ln>
              <a:effectLst/>
            </c:spPr>
          </c:marker>
          <c:cat>
            <c:strRef>
              <c:f>'fig 8'!$B$7:$B$11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continentale</c:v>
                </c:pt>
                <c:pt idx="4">
                  <c:v>Mezzogiorno</c:v>
                </c:pt>
              </c:strCache>
            </c:strRef>
          </c:cat>
          <c:val>
            <c:numRef>
              <c:f>'fig 8'!$E$7:$E$11</c:f>
              <c:numCache>
                <c:formatCode>0.0%</c:formatCode>
                <c:ptCount val="5"/>
                <c:pt idx="0">
                  <c:v>0.66200000000000003</c:v>
                </c:pt>
                <c:pt idx="1">
                  <c:v>0.66200000000000003</c:v>
                </c:pt>
                <c:pt idx="2">
                  <c:v>0.57100000000000006</c:v>
                </c:pt>
                <c:pt idx="3">
                  <c:v>0.45299999999999996</c:v>
                </c:pt>
                <c:pt idx="4">
                  <c:v>0.46700000000000003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093-45DD-A91F-58211301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423152"/>
        <c:axId val="758416496"/>
      </c:radarChart>
      <c:catAx>
        <c:axId val="758423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8416496"/>
        <c:crosses val="autoZero"/>
        <c:auto val="1"/>
        <c:lblAlgn val="ctr"/>
        <c:lblOffset val="100"/>
        <c:noMultiLvlLbl val="0"/>
      </c:catAx>
      <c:valAx>
        <c:axId val="758416496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75842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916673700626621"/>
          <c:y val="0.7482348646816499"/>
          <c:w val="0.28083326299373373"/>
          <c:h val="0.19023830630442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9290454313426"/>
          <c:y val="7.6379904789558584E-2"/>
          <c:w val="0.76672916842515659"/>
          <c:h val="0.90688628671958305"/>
        </c:manualLayout>
      </c:layout>
      <c:radarChart>
        <c:radarStyle val="marker"/>
        <c:varyColors val="0"/>
        <c:ser>
          <c:idx val="0"/>
          <c:order val="0"/>
          <c:tx>
            <c:strRef>
              <c:f>'fig 8'!$C$16</c:f>
              <c:strCache>
                <c:ptCount val="1"/>
                <c:pt idx="0">
                  <c:v>SCUOLA SEC. I GRADO</c:v>
                </c:pt>
              </c:strCache>
            </c:strRef>
          </c:tx>
          <c:spPr>
            <a:ln w="28575" cap="rnd">
              <a:solidFill>
                <a:schemeClr val="accent4">
                  <a:tint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tint val="65000"/>
                </a:schemeClr>
              </a:solidFill>
              <a:ln w="9525">
                <a:solidFill>
                  <a:schemeClr val="accent4">
                    <a:tint val="65000"/>
                  </a:schemeClr>
                </a:solidFill>
              </a:ln>
              <a:effectLst/>
            </c:spPr>
          </c:marker>
          <c:cat>
            <c:strRef>
              <c:f>'fig 8'!$B$17:$B$21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continentale</c:v>
                </c:pt>
                <c:pt idx="4">
                  <c:v>Mezzogiorno</c:v>
                </c:pt>
              </c:strCache>
            </c:strRef>
          </c:cat>
          <c:val>
            <c:numRef>
              <c:f>'fig 8'!$C$17:$C$21</c:f>
              <c:numCache>
                <c:formatCode>0.0%</c:formatCode>
                <c:ptCount val="5"/>
                <c:pt idx="0">
                  <c:v>0.627</c:v>
                </c:pt>
                <c:pt idx="1">
                  <c:v>0.63800000000000001</c:v>
                </c:pt>
                <c:pt idx="2">
                  <c:v>0.59499999999999997</c:v>
                </c:pt>
                <c:pt idx="3">
                  <c:v>0.47699999999999998</c:v>
                </c:pt>
                <c:pt idx="4">
                  <c:v>0.39500000000000002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6-4FA3-A495-C46B12251DD5}"/>
            </c:ext>
          </c:extLst>
        </c:ser>
        <c:ser>
          <c:idx val="1"/>
          <c:order val="1"/>
          <c:tx>
            <c:strRef>
              <c:f>'fig 8'!$D$16</c:f>
              <c:strCache>
                <c:ptCount val="1"/>
                <c:pt idx="0">
                  <c:v>SCUOLA SEC. II GRADO - II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 8'!$B$17:$B$21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continentale</c:v>
                </c:pt>
                <c:pt idx="4">
                  <c:v>Mezzogiorno</c:v>
                </c:pt>
              </c:strCache>
            </c:strRef>
          </c:cat>
          <c:val>
            <c:numRef>
              <c:f>'fig 8'!$D$17:$D$21</c:f>
              <c:numCache>
                <c:formatCode>0.0%</c:formatCode>
                <c:ptCount val="5"/>
                <c:pt idx="0">
                  <c:v>0.64500000000000002</c:v>
                </c:pt>
                <c:pt idx="1">
                  <c:v>0.66400000000000003</c:v>
                </c:pt>
                <c:pt idx="2">
                  <c:v>0.53500000000000003</c:v>
                </c:pt>
                <c:pt idx="3">
                  <c:v>0.442</c:v>
                </c:pt>
                <c:pt idx="4">
                  <c:v>0.40299999999999997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96-4FA3-A495-C46B12251DD5}"/>
            </c:ext>
          </c:extLst>
        </c:ser>
        <c:ser>
          <c:idx val="2"/>
          <c:order val="2"/>
          <c:tx>
            <c:strRef>
              <c:f>'fig 8'!$E$16</c:f>
              <c:strCache>
                <c:ptCount val="1"/>
                <c:pt idx="0">
                  <c:v>SCUOLA SEC. II GRADO - V</c:v>
                </c:pt>
              </c:strCache>
            </c:strRef>
          </c:tx>
          <c:spPr>
            <a:ln w="28575" cap="rnd">
              <a:solidFill>
                <a:schemeClr val="accent4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shade val="65000"/>
                </a:schemeClr>
              </a:solidFill>
              <a:ln w="9525">
                <a:solidFill>
                  <a:schemeClr val="accent4">
                    <a:shade val="6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0627871362940276E-2"/>
                  <c:y val="1.239541369693212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96-4FA3-A495-C46B12251DD5}"/>
                </c:ext>
              </c:extLst>
            </c:dLbl>
            <c:dLbl>
              <c:idx val="2"/>
              <c:layout>
                <c:manualLayout>
                  <c:x val="1.0209290454313425E-2"/>
                  <c:y val="4.338394793926236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96-4FA3-A495-C46B12251DD5}"/>
                </c:ext>
              </c:extLst>
            </c:dLbl>
            <c:dLbl>
              <c:idx val="3"/>
              <c:layout>
                <c:manualLayout>
                  <c:x val="-2.552322613578361E-2"/>
                  <c:y val="1.859312054539808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96-4FA3-A495-C46B12251D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8'!$B$17:$B$21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 continentale</c:v>
                </c:pt>
                <c:pt idx="4">
                  <c:v>Mezzogiorno</c:v>
                </c:pt>
              </c:strCache>
            </c:strRef>
          </c:cat>
          <c:val>
            <c:numRef>
              <c:f>'fig 8'!$E$17:$E$21</c:f>
              <c:numCache>
                <c:formatCode>0.0%</c:formatCode>
                <c:ptCount val="5"/>
                <c:pt idx="0">
                  <c:v>0.63600000000000001</c:v>
                </c:pt>
                <c:pt idx="1">
                  <c:v>0.65900000000000003</c:v>
                </c:pt>
                <c:pt idx="2">
                  <c:v>0.51100000000000001</c:v>
                </c:pt>
                <c:pt idx="3">
                  <c:v>0.40799999999999997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96-4FA3-A495-C46B12251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423152"/>
        <c:axId val="758416496"/>
      </c:radarChart>
      <c:catAx>
        <c:axId val="758423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8416496"/>
        <c:crosses val="autoZero"/>
        <c:auto val="1"/>
        <c:lblAlgn val="ctr"/>
        <c:lblOffset val="100"/>
        <c:noMultiLvlLbl val="0"/>
      </c:catAx>
      <c:valAx>
        <c:axId val="758416496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75842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57807092643277"/>
          <c:y val="0.80976773239570665"/>
          <c:w val="0.27155567077851867"/>
          <c:h val="0.15517789126684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4300E011-C746-4E4D-BF90-6235C882793C}">
          <cx:tx>
            <cx:txData>
              <cx:f>_xlchart.v5.2</cx:f>
              <cx:v>TAC</cx:v>
            </cx:txData>
          </cx:tx>
          <cx:dataLabels>
            <cx:spPr>
              <a:noFill/>
            </cx:spPr>
            <cx:visibility seriesName="0" categoryName="0" value="1"/>
          </cx:dataLabels>
          <cx:dataId val="0"/>
          <cx:layoutPr>
            <cx:geography cultureLanguage="it-IT" cultureRegion="IT" attribution="Con tecnologia Bing">
              <cx:geoCache provider="{E9337A44-BEBE-4D9F-B70C-5C5E7DAFC167}">
                <cx:binary>1Hxpc564uu1f6crni1tCDOLU6V11BO/o2XHGL5TjOEISINDE8Ovv40ydeGfv7l03p+qGciWxQCC0
9AxrPSL/fT//1337cGd+m7u2t/91P//xrHFu+K/ff7f3zUN3Z086cW+01R/cyb3uftcfPoj7h9/f
m7tJ9Pz3GOHk9/vmzriH+dk//hvuxh/0mb6/c0L31/7BLDcP1rfO/ptzPzz12937TvSVsM6Ie4f/
eMburGgF3Pju2W8PvRNuuV2Ghz+efXfds99+f3q3f3ryby0Mzvn30DdBJ0lRpEWaJejjQZ791uqe
fz6NsxNEcUIoyr488+Kug35/bywfR3L3/r15sBZe5+Pf3/f9buwfT508++1e+949zhuHKfzj2cHd
tQLeWVhdfjpT6sexH24/vuzv30/5P/77SQO8/pOWb1B5Old/deqfQPmfd8avq/4yOz8BkfgkjvOk
IDEtPh70e0TICU0BMkLjT4DhL4/+BMzfGM+PUfna8Qkk0P6LQXKuW2EfvkzLT0AEn2Q0ieEHf53y
b20kOQH7iUmWA1Kf7PITFH89jh8j8aXfEyCg+RcD4kx37+7M+0fb/Wn+Kj3JYpTliHxe/vF31lGc
5FmBs6xIPyGF8i+P/gTJ3xrRj1H5pusTYB7P/GLInN8ZiG1f5uYnmAg5IUmKSPromj4e38GCyQlO
YvBocfr19HeW8pfD+TEmX17jCSCPzb8YIC8f+gf3M6MI2ElKcJ6Sz4A8iSL4hCYpTRCA9vF4EkX+
ejg/BuRLvyeAQPMvhsfh9n/ODv/zVwbyv5hXvOjemZ/qOOOTIoMsD6PvPSaOIQFEKIPV8uVtP7nK
vx7Aj5fAl35PlsBj8y+2Bs7uVvEzTRKfFJBHZzlGX53gt2lEDLEroznFT4D4y2H8GIfP3Z7AAK2/
GApbI3wrokfPsoq733aPv/3MhCI7wRmBg35OtyFj+BYVcoISmtKMpt+bx388rB+j9C9u8wS1rTl5
ebL7xYC71fb+rv+ZUJGT5JGpUoR/aED4BJOUFgjo7Kfje8T+xnh+jNHXjk9QeWz/xTAp79q7nxtX
SHEC6Tj4rQKiyOPxTwICSfIsRWn8Q1D+zoB+jMqfPZ/AAid+MVTOBPc/N9gnJwkhgAv5oaXQkyKh
BAFk31vI3xjHj7H42vEJFND+i0Fx5fnPDS8Igj5gAQLCp/X/JA/PTjJcJAVOAYzH44mE8NfD+TEg
X/o9weOx+VcDRDx0unc/k6um4LHAHyGcfZrz7yN+flLEcRFjTD/5s0eH9i1XvfobA/oXoHzt+RQW
OPGLwbLpQIq+i250d8d/aowHMS0mlCSAwafj+3QMQzqGUUryJ8LOp/H89jfG82NsnvZ/gtCmO4Fb
/2IYPQft7eHnooOgHJACRfnCYL73ZpAKEIIxOLPPpvMkvvydAf0Ynj97PgHm8cQvBkt51w13/U/l
MOiEgkejKEm+t5YEVJ4EXB15Iu/8nSH8GIg/ez4B4vHELwbEc3H/6MS+uPf/dxWU5CcpzSEZToEs
fksikxOcpjgnT0LJ3xjAj1H42vEJCND+/zkG/6K092154LtL/tNyJoHwkaYpAmnz4wEL/1sgYiD7
j+1fYvsTu/hSafzXw/kxHl/6fTf0/+3C5b8WH78WfCuoFW8+Voq/qWv++7MfXxAq2E+6/rsCzqfZ
Orz/4xmw828Ae7zFd6nT1xLjkx4Pd9b98QwnJznN8rigOM7i+LF0Mz18PAEaDC4wLqAZKjsEg4LZ
a+MaKF/HJyDboEfTIo95dg7Pt9p/PAVVu7yAu8FKAFWtgAr2l3e70u3Cdf91Ij7//lvvuystemf/
eAbu9Nlvw6frHt8sj2HhFFBaKlJKYpKiHAriw/3dDWwBgMvx/5lqSnWUu4TVLhkPKtM3q8xPE9cd
+OCSK7rKYis6S3ZTNEyVzs18yF2fsKBV3bKOSHy7RH5kPEMrG3vu9gSvfud5xkssLd7Bmva7sXO0
bIN915BOMZ1lli0r4VsqdV/VUpsNxSbZqEKOu4nygtHUjJWf9Bur86Kka40ZbWe0yeOpmjp1DuMq
lyJCu4REdcVpdlH7+SBX6OqNfC/ENFy0mO/W3oqDHQa6XfNuPTpj8zLT8Q3OTL/LeYoO+UC6Ksqt
2a2q6MuknmQV6etuxYd4HaZy5vNatmuWM6EiV4r18Y/BnXdjwUySVWQQZZSnFUlejbZXu6gzp71L
t6QO2zCkN3U9TMzBFJY+xVe4i1g887iSozVsSGzYRa5xm3iIcEVRe9sMFB1mmjwgMmzR3Oykml/M
NOgyjgJn69D1Je9qXgWN3rqwNmySfGBp7J8XmY1Kh0e+4V24dsTQMtV1c4VsOlVpnfky7pbrCfd6
28zrsqEDUmVNl/Rch2Z4qRo/VskwRcyh5v2SZG+NLM5Dq3paNktq5rJuXHdaB7VuFiVuUzLkFU4c
2jiv2srO3XO/WlXVYTnt50UzgfDK+m4iTDRJX/Z6oJehF+Mlr0feM0fCXE3R/Gbh0XqYaqNKhSa8
G5v1ve15cZal0cMUlgfii3LRKWLUxrBu8nDVDM6UDShmuz5ouUVZ7HZNi17Fc6yOqek+rDrV+3qe
RNnJSG/6VN4OlJ6ZiN83qfgQUw0z1r92mbsQidhnS3qMC92UM0ov2hSdtkRcmLBc+Wm0zGUzKpFp
NqaBK+b6PaAZlVFBm42sI/IS5Sba0D4/DmAsMMpUjTscTH02e+keRLqEG280vRi0XLeQaSbMCHkh
uyBfdHiJdmqKes7GIrrqXQYITtYe0tCObGlP0dJ2+8baksg7GzGaiCMnzdu28YINgdpD6NJ9ZsKF
GehFoGNXzTq7a+N0uohkm+/mzLVFNfdrJJjqMorZgtVFrviF8mAOAznDfmVTqh3zPjMZw8uIL5vM
Ni0LeXzEE3rXjn2zX9Ylv9dTTs/i0E8VjUx7VdcORrkmA+cAXT7CUhTiqOF1SgPgvizS6E5FCu07
TwUTWSK3dEXjTsR4rIYQbcxEECtQMpY0mifGJfEHJNUHF4fmdEjXTQZLaN+n4dY21O4S7t4jhefL
UZOWydjAFCX9GylHs0vqaBOLY5cse7RGb9bZT+Bi0LwzGZ0vjLXrtiajOIze6qoj2f0cjSFmiXP2
xoWi2zjdNhcxqgnL5iLatUs4n3xz2ff02uYwTE1cxIZmXapkbfS2Tqf4ipNIM06HsYr73JXURW+0
jlCpsSzYBMPQRo8VIn1gYGZTlVhebEeiPFP9nIFH05IhvmasDv6CtjW9KBq3sCXSaQW7c3wZQuPB
X0DX0JkPknBXBTL125A0obSSvK6LaSi7Nuitj8JwNKSLdgmmYOGouSrwUJmWvKJmQlUeyJb0xTmi
omV+aLutDuN04ZJc7Qc/xZuJ+HFfB/xKIOqqSaTbVaBH18fbXZbQG6TUsFnd+LzO1FzKeq6rCQ+B
zZ7IrZ0VYnk8jlUx64eGopyR1M6HwFHGpmFyVSdbxRpCprKR+hQNZtmOUf1mFLncNCROWaHW93Sd
XsRL2pbcLqq0OOdVXZh8TxvZlxOCkeeJLoum18cxItdJOkA0SQq/qxM5bpekRqUdcbytNeFlt8gb
lUzuMu9mXfoEqes+LcTpOKS31CWnI40BJVEfW66XshGXE901JCzbRMDqc+vDXCeIdbQ/FaPQbDXo
A2zRcK+ikZJyGofpQRtJN7XTR97n/TtcU1y1KChdrtmavDDRRA7LFPNS1761paMBjyxqwcPmcqA7
pwgsoaK/75s0e5VFwu1iifKdMIkFM177PY6yN6gFu9ervO3zOD3N5yTZNnaSu2EhuppjLct4pYTF
ZsiqNiWHvB/C3rV02i3JzNnkx+Mw8quuMPJoOrLx6RBv2mi6alKVs4VOS9UsU763HqYYoMcVTL3d
JqPw5RJKYzrwHDRQtki+s9qMz7tkbqulgbDWFXI953g+qilT21r2cp/EHapsMTTXXBN6sFAcLCfV
XGYRnvcKFsg+WXVgi1np6cdVKJQ5j6fc7jOBphJnY3czq+x1QcaJpTnEMFmHuIzc/CL2blPHjWWf
VwgVB6+K5WKpu5dKJDcwuHa7+vgmavumanx0Ma8da9ws9muTDAdph4Jp272yamqYweNSyTTKX8NQ
AjjnRL3EykSHRdfbmCJS2aS+KwoI07VOVhbqtqtQxNcqK1Z0ObmpKxfL9a1v0uiINBVlm0+mIl3R
lTFfb6bCBDZhR1mb+471iXQs98qdYY7eNsUctohyx/ql9axNpneLhUXmIPbeNAGitkyavFLaNywJ
/FXTizOHEsgkWq3eeppFNwsW/pJPUdWktASrwyWXsBo8NwOjYSqd6d7KfOgg3WpZo1R329VgBxjN
fifGrNmMk7rO3RTpsuOQOnf92dqLSy55uTYUXHwdvQwzOKeGd/wylxxv9bzEO1mrl6ltYCWbpmch
DfpUKJxtkzD5LbfTfDbF87inNCdHahDa1kM/HiVuDVttAHv1NuxrF0S1NgW9oEKbLS+QYilq683S
JS0s2vqu443e2bGXbPXNwNqMhCs9hqgiU9HsVQeBaHJDyeehO8uS2m9aEr9uFzGxRLS3Tvn0HMdg
J4vSbwJS644HN19EoyK7SMINB5S+FY0eNyoyeiN7SMIcmrIjuDNdadh0cJq3arhdYvduLiyE2293
bX6Xit/rYTGCN5/3yn799R+3uoOfj9s4/2x83Gr752/nX/bo/turdg/6cXeDfXrRI5f6eq8/N4w+
Mpivu0efMKJPu3q/UIr/5OR3XOo7yvhFinhkHCBA/zsu9YVy/kmlPnb4TKUobOrIC2A+2cfqWwaM
6ROXeqw3pMCL8gQVKM0zDCzrC5fKTyARBN4Vw4Zf2MiVgXr3mUuR9AQKRlBZzVBWEJIWyX/CpeAR
3zIp0N0JbERJQa1CoE3lCZDwb5mUTrtxdQWNWSPcdCpzdJcVEy5bF5P9GktbNiluzr+ZnB/wN4zj
p4+FXbV5muAE5LA4xnEM0/vtY+OkUybBDrGhdnZ9MUxU9ocuopCcF7UsfBWCldmZrpdhuJCS6vxy
nWqcMpUk/Xgq+yg1R1LHrdmSYCjZ1DbHcxnQKtYDsCGzGWBu32Me47qSipu21KYp9BbSywW9gRwG
kf1QmHE4Iis6XaVEDv0mHyG7V0rV5HRQnRVMDvHwinO/vI+CJGO5WiQqrlAxsjq34XVQsgnbKRFr
XMZFM5kruaDheSalqqswDWt2xEXmOpbatiaHdi2S12nkV76LaNaAK1fz5CUD4pyTjS0IvEMvBY7Z
qLIgS5LiiDSsWNQky1ktYqnwakR+2oSQmbZyeWsURFGTTAdXd3N3YwtRx5Xmodh12Ptr2WB8GXNO
mxLBtvM3XYcuo3FubBWtfDofhO23jclCxjIy5a+7vrMJS7VN9FU95brbtq2eo+eWkIVsHGRb7Rla
axQzmslZ7nCD1RsgZ9mrGUX1po9NlpTp0A1v6EDNJerp9M7bRFiWporWVS1WeFE9iWIocb7E3TsE
sW3aJGMKL92SppGMRjGmpYu6GO+RiqDdkKaofNQNKRMjggRgXfjEyzomz0OtcqCtfUuGss642/Ah
cZvVTy0BX6+K0V+JZQnhue0oPLPOuvENSoE0ZeOy9CWxJFGMz/l6lMLpC2VtlByp7sQt5GxYbCXE
hn6z2Freo86NlM1iTAW43zbOdjNxgynHdU3QwJauVwYEB9+hgo08HuprI6MwvafEzJgci2KU/coS
vqLhuCDf6a1LrO9KPwpprzqkhzcoSPinihLAPiRjYrdOtLHgwGqE1pfw6GWUW1PXvdpEeVGbK2Ux
UVcj8U7t6qWbh76M576RO+cIrC+cdshezyNwyIHpRfcelIg4JtMVGn0PVG6Im/YshWUPqzBTj1cz
jawH6vC5ka5YhP1cxFJVQF7hzvU657mqjKKZJWU7cLquDE91GtZKFD33h1TVefY24RFfqoV3md0O
edZEr8zYwKytTYDVTMQ6vAkiZGQTjVNn2DJ5eOueQJpYctA+rvuhFw3zwY72zZLOCWgumdAVWAoQ
jYnmbt74BTLRsg8J9I+8cWin8xmrF6E1YCpomBdZJl638mXuGqOupiwZulv4WKSzG0gRwW84CxF/
I4tCiEpm0t6KZIyAcC1SLtW4EJrfgw4mQTMwrUG72ursvbOR+NAaXNy4WA/pm6anK5NeY7dNMT4q
hc0WUi76kshEFdsptcktB8pwoT1G5+PS7iE5YSMSbEZxXDajkVUcloRJDHm0zQ9t7BPW81oODGd+
u/L0BVlU2KccsHLAy8jY8tIFn18VXLdXY4qi0ndUIJatYj4lCtcvw0q92ag4Evl1Fve3Pek+jLqe
HNNiTneodfjg19AXrBcepl+Qiwa8cVuORTI97zF4wlbE+n3cgYylZpRdt7rbq1mYLUhQr4IsBOv7
Jqn8il8OVD90APR5PrqxahK8B2psd8s41JDb+3e96y4JVE02sZuaCtXR80gWkk02X6riEZliGZmL
6Hg0S1GN0fxiAmIxQF65tY1oSiqm/DzYGgh/CDtvahYtAm8KiwXLvL7I+x48K2Rvw8w8FxeFbF5S
4A0iWYEM8thtck1rpqQYXmOOSanUyz5ZTil8SlAizI9+pbsMNePRZaYymUoOSzFuW9BD1phSliQQ
DIhfT7m27ZbjtQPu3sIKIe6UuBYcmJc3EL2mymgwV550x3gAFypXugU3lb5a8+WWtBllHvHxQ279
Ps0Xz4Rez+o6vB1WSGhNn4KiMiaOxVmmGVYTpMiFMYx7svMiY2tBK6J9xWPyHr5YOUS43fciJmyw
3fKmViDTgtwFsDQTQiygfjvg6CyW/JYUcguxfmWmWCA3nQ0Q9pp2Y1ItQjaqnNbGb1Eg9HpERZQy
4sbzhGdHrvriwtfpNRogOW86WD114V+FkF8j2UTMW8jwi3QfaG+BC/OLWNTgqmdgEzyROz4sckNU
vBxwurwG1zmVKFVb4/pxvk4tBKVI9eIQDcU7GSyIKYkTQOiS8KjLIvCFDOxoui7ojBkGP7NJp/Ya
mzWSFXdoZMZZF8qZLv3d5FZwQ9GQd1E1zKHdiDUFrVeOYdwMWTvtAu7T/dRn8sWC6qmDQXIQ1LCZ
hGBJxl8Xy8rBClbrWYS9GKom9upo6nm47V2O74qx42+LaBiyMstNoTZ4Gc7ASyyXxg59pduUvs5p
j4/Jqvq7prYGb7tmWSvfSeU2ywCzNRte8TxVe56pumNGkkFu/BjTWzv4SLJGTpDk12sSbexU6E0N
seG84aoFP8hXXqE52Ddz4/DeoCZ/O2TxuNHwBc61gkwRQoIKYZvNS3bpcXGH0rHdUB4lhIES0Kod
xlxn71JVOHxWgHIkGPWcg1jw+D0ay2kYdkMWPJucz0q+Rs3liPn8oRhFXBVaq7HUSyRepXRYSxXX
MitHoxWvPE4tYqoeY7FJapKFymZ107AYtQsADunbKyRbd9EJPvmyjxtEtz1S6Jp3bp6qCPXw0vFU
RxWXNrro1iaD9Gow+c6HnjAbTHPZRdjuaqDc7wrQKvYrmtCRKpWXRc7JxljnqpY3si2zuVsgBMoZ
2JcAoW9E2QjZRJFe50Nqe7b4lVSgOasRmFYB9LcJoAFqZYdtatT4fByXdR9D61zSWuMDEnNcDdgq
iPCch3tM02VHrMSvxwGTFrxf265ln8zALfvWN3uuZfLa+ixsVOddvOUhKizrRoFe5lOxG4tUMtGN
bl8npjugDs2SmQjci7Z1WqZ8Ss6xHPMjjzv9nM75KwGBp7I24JahYPfKDz3ovxSVrs92FlzgLuWx
iitDInxrbA2iWGf6cqz7oVzHedpBOYdcixYk4wR85d6NsTwIotttDUk6eD6RsgFC32k+RmbXe1JA
YtOGgzO+Z0So7DpAXn3tDYiTPR+zU5emH2Y0t4ehffS3Iw01iAGgFm9kl+uCFZrjc6k8OmbWrxdN
LECEiAop0IbXXXc/Umu7jbShP9Ai9BfrXGy9NvUuV6ZXZbN6C6ZNnMpvXGTWpuSZrHc4Wl1FtYze
La1tXiNjQU1Pi6E95JgU9T4PGDTjoaWsiLq2XE2mT23eoXIepuYBwqeFaoxz0y6fZnNcGiAQFJSx
kkxTwjoQOq/B9QBjhniT7ho0LJDjNsbvVxzaXYhWT8vBClM5kkumrJiPdauirYxX98IREoVSyWjZ
S4vkqePSbbt4Im8KIDX6IdF1hsrYZYU/DdnqLpUtppcDfM2abIcuywxoKRGokkteu+c0jPScmBxD
6tKGG2CPqGFrlE87VAcgZHTmmtnWg5teQJbqWYvsfDshHECw9bT5kHWPsrbslvgtz3FaWpNxVaKl
IOWYmGEC1bXFogwTKnZDz6kH8ZjSKoydKkeQEt8NUzzIbaGa0JQmi+fLbIooOSpOhdlnLm0nNkuu
81O7ptetW5uUzarQZmeCyY8NJt0tfAqTlE3b2aNXZD72XSuZ1VRu2lzeDyMUfKrV4XCW6iKKSnjU
eB3Ny3SUaV+zwpAWdHHXM4UUj1jLJ7xdE1urkoCixXQ0Ys1iscil9HXgySZAZsMvG4AfxMMho+Ui
gZJDuaRRjCRjJ3axz+OqhpW5h8LlnQ16uRFQZlDbaZI2hS9/QQpP3NCeT3UfHRx46jPf+Kb0Qbys
s0acglfHp7Rb04sgDGYGvOauoGO8DT6tzxPw4pfp1OebmIoIYj4XL9Jp7Mt8XJuNXuLmPACdrkD+
Tu6pX4dXaYbs2WzacB3VSO16TV9I0o4HtBB1lqZd/8LMo92uwyxA4+F2FyU9lIfi2EAFMl2GSvV+
hGImykAWovF0rlwMIXopkN5oISCpX2E1+3wC5zTON2uYs13aI0gxhB4bUzVtbf1pCuRx0yxjgFIg
xgMTEOx3czyGA+oDcWeoqSMoVREgRX3mVAkmE+3HbtJbYvqZwc7WbICHCkgGh2LQoiRepy8zS5Oy
7oFjSw5W61MXQxBf7SODxIrVLbywcphf1XOWbTvYgHYO9Zr8Ja+X9YMsotxAOQ+tlx0yl0AWbVGO
MNpN0YakRKHFgakxUuXsIl+c1hLSwihzGp1S2ksIODQBtKDCaYRZb5yRaeV6yOJ3IGKrqyzXoWBR
whVc6gZwYDwtOGGwf7c5+nbSc2nyed3Eo3TlVLfi/aih7tj5ZNgujUjMduqixm37EcS9Uqfx44IE
Snk65VMOxRagkWeR6/PDYruajVkbykGDyScxSt5li0+fL9OyHltrM8WQtzULwifLBi0yjhkHMiFY
Y2jgG6mRArGc8FeEq/FN2j4KryYhNxiKHpt04fUhprk49gMisCBt2936yeKizPo5WcpV6eJDCq7o
FqH8oeMzRN3AId9tYhtICcgXKbMgF7xaODWCxXIg9wa5vCIOAhykAS1wzbmZgYs6NZw2a6wO1oiw
BQ117JhqKd+MI+JlJCQomNw6vYUnN6USuKtiV3OWGE+qKPX2FQS37mAnQy78Oru9iUa9MARrJi7n
qW+fF5Kr85a04rbLFnWRLPPIAtQzYPYpiJqTPtbSKKhDLTPeQDHHW+A6BhIFg5R839rWbkPrBblf
PFF3bRd1AOySv4Mv9+fjkA7DTva9PiBTiHSTQ10BM6uUWCAW8+namTrvWNtA0eXgA06fr/kUh/0Q
u/4ViL6JKTX4sbNJIShJAnMWQPggmTpVy4hAvm9dgSqvhNrFYzOKcnFKXMsY6M+mVnH2For6rS9B
n+maCurzlksoTLh2n8dqxVv4/wryd9NAp/FMpdOal3RZZ3JobNPftf0y3qGoW1/MyK+KzToqDJgR
5KUwe01kzqekX3gZQCpPTpVapm0nafOqyQZIfiCGonVvIOP8AMmZ/b/MfVmTnDzW5h8aJoQQIN1C
7llZi6tcdvmG8AoCtIDE+uu/J+23Z+xyf3Z0TMTM9EV1RL2uBATonPNsiQc1rajJAhnIC3WkHDZQ
V/R3c6TCFyBRpMx8PJXnVEbFu06lT6jfYNvJ5MyXaUhJlVstuhhP1uI+NkzQ01RpjN7FdywrbkH3
YT+y+jPqwlgdpyBIH3gUjiD0VNK/lc1QA62qorrKO8ArIDi6tc+9tOMp4Gu3rUIyPUkfpNug7AEG
+CIGoz5Y3p7qNlRh3uMXH701QBHioAgxJBVjAGBhnmzUHoeI63djQlW8q9YQUFrgU8AAzVLN5TZM
nfOZ8FFbbWbJ8RNsggQmUTFAVl6F8sPMWlSYfjCAHSqhATxxVdE5p30cWux/TdnlnY6DT/hrdP1g
uzmGtNa++CooztrZYsLsUDe22WJsw4fYGDVqE5QdGXetTRla+8W1W+YUe8tDt+YoTfhneCkjPL1i
XPESRapW15KF39ffQab4CpRQqaIj5+WpLHW5ZKJOaHuURUxUmzVTj3KdJYUaCGhVgAzroXV0bmQO
HNCaO1XWWAwa1itZsgosnzq3YpxSmtllAsYUpTZYd6kyDTi7WZXuPlkFln8Rs33RLMZa2UjgIyZe
4GdYK6rOAKiJeRtR7SjHvBu1b/twwf3vveX+4KsBZQhk/oITnCewxxcXC9p9UjoF3qIKwKn/4DYA
q7BI1NfAfQbVy/amqgMZb3SXFmYrVDTVBzIFZM6TeKjnh7no7EsQR/gAGtdYph9ATmTRMJ+DoIrd
bnIE9yCxJS4uiWb8G2Gmrtm6uAyT/RKvHfCtqRdYqKHpcUneRfh8j/sEmNVabe6CkOD+A1UL1bnr
O+Ve2hQ4d1baYjVvCR3a+QH7ZVnvHRGsuQSsx0NZYVJvLmqZWR3nC6+H5jbE3qNuxqEZ3qHzd/5Z
J3PRvw0dWe1uMqm5VrSy8PuBsLTLe27xacqtONF+MnF7CxEWzgqOuSE5AvMLulwrv+So6U7f1r3D
ljLiHOYznysjAGJFwOh4EhUsh/pJD1uZGFzi3DKcPqXDNKND6kt4+2KDosHUTZAsPuv7mT3LmVOM
qbw+qDjcNTpd1RMrxinJ/gehlQa2xuLM4LVMM02WYkW1Az95xyYdmiM3Ln75M1Nw1XH9rPMiXFDG
GeI1oDfDewhJ7c80QT2VVBAZ4amlUXen50iGmVdjMkN/kfZyF4WD8vmfj0l/Oyj+FraDJA7RCSLf
4BU3gW4aojZ0T1mSBvYFUN1I8gJPw9ce892GDmt8YovruoyPVwlMO+gg2C1AWTI/Nd1DO6na5mIk
8bamesj0TNRuibr4QzdxD01TNWE27laLar/4SGtMLp6/ZUkwPqZdWO1E2IUnb4Kw34ik7tUPDu9H
8Mq/YV+up//LmuLN5BG0D5wTGn2XKf+8pmtAbYj6cd0Jyuqsw8ofy6rpNi6K5/t+YtMlSied16bs
fmS+/LdH/n1hQxih4O4EnhBdeadf72aHV22UegErXVN0lk2bHAERV1+r2GKCEKCb6r/cy6td99XF
omvlIoWzPolCOOx/PWSvpRtGBRypV21xu7JRd1kciNNcr7HNukLwG9V06V0QQ4eieS8ygPWuzMnA
XbALvJnCrILQY/jLib0WMOIWhMCOQfCBGuT0tYBRdz1tOlT0rC3ofM+Vmu/rqke/2JMazcGfn+jr
W/LrHUdsEEmBZXIwbXiffl0EsRSJMS4cMiiGMF1VrY0GcO8lO/75OK8vCjQfSLU0BCBKqMCy/3qc
ZVzrGu+UwcvpAK0TgEXttjfVeNXwGdSGPx/u9YOMw1E8RzQCHQrQX1w5xp9EoBpSAo39yGT2e+GR
swTRsCxAgfa8aLDpt265olAoDECRVzRZmz+fQMh+OwU8U2BwKYvBnyY//vtPpyAnKucGJBCkLr4b
3lWuXYNtzZhPQDcG0B84x8Zt4KBK3cWVa16KtTUBQJ4OCokh7QnQQVICMvFgEG8dxANFVuiU262n
TVJmEa9lnRc+gn6IzcUIlM1j/8i7cpIYMla6HuaonlJMxNVigP3qtM0WYig52NIG1SYePPb+HxxM
PHoUWpAG1yaUReCTqFe6B/zP+jpXwew+8HJh8qzRydJbsA6J3QRtsiyHvvXE37fTjJso3Byatxgu
UFBB04AK7OoZRdePBB/MNcHKu6HQajcTeS29U4GfZgxMs21MEZ+7NEofSrHgt12cxnHWT1E6ZAw7
XrifSHytxHWFboCOCicP8bHc+8jjVmJfKz+WdrbFTtYhP6neAQlmPh1uat6IbySqUCqxxhI9QAFK
4TT4pCjeaVFAxwEhZPW89n59SIPFo5hSSKayuC1AQVFA7+2N7C0KepuOaEI8xH3roYqXZfgatwxt
tBFQ5zzOdVR4yG1GlHs3xALohI3qcGNWLqFOizg+J5KAkrZ07fSSMYGWKl/6Cl1UE3EsFIAauQ/m
GmtZgLlZD4UrA3/0akaBVhBlgLz73o/EXSPkaTYsmHcy8sBSnZ5ncvDQN6rznE4qgUa3A349iMV2
2/H7JwyS4SADyJh6Y9zUpdlcSikOIPK+L0KKi07Befd4aAxOdkWTX+eTGit372dhX9xaexA1di4A
NU8QUscifUejHk9NTUBsLMHU3Rbea7UtbFOAwg/4x6KZL67WoBUSXS+3YcIwQbauXoLTjy5tnmrI
gX09sgwaRrVhgDa/haahD0vZQF1a8pTFm0LptT1hbtJ/K3uvFAeQjGOrQAuFsK40TpKrbv3n3UIk
EAJGoaaZdBI9fQkC8QHXiH2KQ4VJ8rCrbms+4Bb8eZN4vfmGSYq0HZLi+BTtxOtugk4YEAs+gdxu
Bfb3MgC2vDEYb+//fJzXxTWE0z5BvxRDJID0q6sn7+frA/dUCQr4EJItXp8hZ09WvLxXirfV/ctY
yjH8y/Z33c5/LisQLgBDgxUAPhskmbw+IqBcNnqo4DMWBelzJUL1tSZR3x2qWsQqg7gUs3K7whFw
LtbQvPd4Db/9+aJ/qzgCupoEmSkMYhmoAl6pV6DDrmfVgH1dKynu5qWY7Kaco69i6fFS//lYvz1A
OFaMNeZxCDUGXA6/LnA1lJr1LF2zeTXNpzguZJexqsUvxGhslvZ8/vJD3vCfHzdJ0CKwCJZk+r3F
+anGrGKhgVYJ+LCJz/dmwXAEBC99CGkIXUkUL19UueDJ+vNR8UK+ur2UUAZJEoKJIoxysHP8er2o
RTpxRTihJfHtHSHOnRZGepM1S6vtljIw4TJt5m+xNOGXOPBjm9Oau4+uiqTfBnzpvkDo2dMt9CLx
uQGzt2xsIdqHVI3RW6tTdSNmoI6ZhNzhWYAP/qgkJX5jYO/A9AvUDRVwXAAwSgkbBy3HEeGE/Cqb
kWI+IX4iNhs6ieVjFI+uy4M66OobbJqgfrrEfJp8EXT7NaTzEfoIze/nMEUVWWRfyvdGcOV9XrGO
C6ing1RF+/T72CsHXZUbz+14JVxUWhw9sKrhq6Aeu4Mr+GpPk1lZCppLj8EBohdsphWUkkPWDwH0
kOz7+C56i9/r76BPEKHdvyiM4PyejQs+oWyt1LfEm+JNk5YhiNV18kSdhqSAPNdxb6HgGZTCKEqd
wmfqylDUM7Hely6CoBtPKQQjq8V23oL3u3Rjr/hOrgz7i57q4M6Bon+cvwM0VdmvWQsu9Uvt9RX5
koLcuVh5XAikMsCCF9RuUfN5HzctlO2RhrYm1OO3to1iDWXIWKIeL5y43KXYh25cXANJjhvmN7a3
AzsYqxcgj0FcvJOV1uluUYM4zGsZvXdWTs8xR8GHAj+J7SkwUXzWfcnKfKlqLrdaQCjf19dH20MR
dwCBzJNcQoEMFKJmnuV8nsb+7JoVAjE7xecfW3UM1K7Hi1EEzc0PrKZmUrsXW03XWyU4SrUtJdqk
H/8eDA0vz0TCVnsjfc/ZTQoo8f0cm2gDP9RsD35ZRbJpIF9+CcCbPDFIXQDqMFKsHyBNaTAwBUYB
mQw6oNnoPvfxIuLdtIjJ71oxFyon6zAUl1oDGN71yrtuCyGGUhc5OUiT2xm5UJsYIpsgh/QPD/MP
CcraLzhlrX1p94niQJLbBRUNsLStCLwXbFRgxq43t+5ltOY26Y04m2We939+839/7+HqInDcQwyY
wD/8akrT0MQJP9cwRwmAHxmAxCZ4MN6u+tP3A/1jhbv/USp++Lp+lnP+rO78PxKT/r/Tif7i9PxZ
JwpWK0KN+l+pr7+57v6Vyfa/laL//Mk/WlFk8xEoO1HDGVpflNZ/aUVDgqxF+OpgvgMpi//HbfmX
VhQ6UoyRKTSkNI2wUeOP/tGKMtj4BCXwgEdpFEMt+B/57l4VfGiREhh9MEojD4Bh+Lo+OT9VIhQ8
vCfLDLhvYF+YDaK8D+vbZtZfKam/Bmkb7rpYVEfdkv+sufl+ZA7gAFfH8NBfkzl+PvLs42Dy6Oyy
wrGNMdOHfgw+rgl/jOVy/ul+/PNQ/mwufA0Z/DgWgzb1BwT0+ljDGEGouDIodbreQcNZfOsLC2YK
MpIiusimW3I7yUc56ZMek2M9h3vF7JdJDH8pwa+Gyx8nAnMTWhz8ECn99aKNc0OaRPDkhKE6aAcq
Ek1xGtcgjDp6WuEn1JX7W7tK8bD83NX9OCpHqEMkIFaD/fPXo6ZtbMeuSSF5GuM7Sjq/gQ6yvEQT
LAyiHbBjd3ZX2QNJhktpgfo18uSb9qGz5efIhnvD/HFuwge0Yl0+ACGXPVx1dcLvKetPUoU3jvjT
yqIvvJ//0pF+P7mfWtLvJw94i1GoqTlBv/TryXPb9H24hhzLtABR6izYfH9Yr44QQs7AWW9ZiVoK
jp7eglm5U6r+BG65O/z5Gfp3aygAg6B9YuF13Pj1NKq05Z3rVrhPDKj7PkyPVVt/6sPmL8eJrjfj
t+vFjnDNtBFwWr/qSd06xmxEYnRW9Muha/QOL+3exzB+lJG7eKq3TD3LAm14KYsMewsEqgbuy7at
jpzVKgdd+Anayq+Lit4HQQtHDsZmqAj6KNO2E3nh1nOITg4SjEHmQC1OAyXQy6rxBnNUvIEv6wUY
A4W7qcTAC03Tn1fyulJ/usBXWw4UYC6xC17GNhnE+9DCi8gB3B8I0eAVYqP+8gT9u8f/ijNjnWAv
DsPXenhe1NFSMAWdb1ndLCOiuaFKxoYGqaJVGzlwWMLQ+Iy9wTOMiGy8FbCWoNWYns0A64uiLbol
swPdcIwpZGszDGRDAAXconxwGHUrj6ni9Q0zor2HXuIYlrb521Vc555Xy3Z9efG/OObgVV4tWzAM
SalW2J9USjaN5+kROsdebw2HGD3rmB13TZPktYCQks1C7+fBo9eO7VM1J2azLtFuCQqeuVrBY83V
15ERk24hR4lvgxiTli03HHas45/v9qsCg87uu90c1m6AwylO6df3RiQ0GeZ5BbkQFnQn0rDM9dq9
GYU4wAL9FJQQ//muznxd/OVN+m24ux4ZWXYALxGL+5uhPDYT3gIueRaZRe+GYLkNlF9v+1A/NoPC
SMtccvOXi71GUv98l75fbozIKURZc9Tua+jnz1UtXLt2QKeaZqPjyVvPTbSzQL6eRMujpwAc+tty
vmoXVhecATDGWVHa8D1hvjkNYm7ejUKScw9pzhu3FPPGNuQZ+vvjFFv/ZITyaPNRq1S0Phg5BXhf
SjXVGZagegnTAtZuWob5HMpPBsjtvrVE5a5w9tzDsLSPE0BkVIdJJmZ4+RZRpbfD0vdXvnGpIJHs
i7xulX4P3CjZ2cDcRbX+sNBuPPm0Tm6Dlrw09Thv4ZdMvjUu+GZ0umFVd+8hZc2hz8+oh2y5mton
wUy7hyB8OHXAEx7LFTTPwqFPXmUQndATm9y20n/E5IV2f6YV34K3i9gGDnN6mZIuvFfJfKnHNYb1
Ep3SQwGJ/zYWa/Q08mR6HiwAWDuHHkMOwsHy2C1mUwv+PIYKdLauTg2G1o0I4CpIqqL5qBc03XBw
ga4uui9ilQ2c4DXMJqzmn4NoUF+WtQ92rI39RxYAVIcEDYrQorUnG/b6VIZLkslybSFMMR8i8LlZ
ZIvlkEKunWuL4hQ6xk6ihb3OJf4pravtEoQvjLAhD6JpPATD1XddLs2FlFO1m8DmVhI5AqpZIJpd
w9zDCpANSf0JFKyCc0UvQNd4sguB826DJSLbJm3AqMobwNJtnpp148MCnjF99AHZYXYuoCaBYtK6
Bdfq9YOp5LMUBtEGRD+scBN8Iy0mYahXQ+wSCSDapA2eCgtxmUzx6IUOF94Db7sFx1LeLlVYwS/t
yFbrwW2gXO/vwSrGWVnAKMsbi7HWNcHZKzffDUnX3ciQd3dt2PtLn/TjpowIEII+RYyA0Z3PKq5G
nYU1wGEPK8AF3pXbBZZNcJjNJ4yhDyKo7QW3kG3dOCwQ/oybeMYMOY5je04n5DVEi2kefZ9oAKt+
E8LdsukI9H4C4vS6coAho244I3X0MNL+6xLzp6sw4SkW8AKWsGW7bIqSKWtSLJaNEKDQ2i6EPZZj
3qRQ9I7xkULtklUF+cyo0xcQMPXOV1H6hDQBnAlfgk3YkUc6BTQTw/ypTLzbwvOIdrKPHjvJTn0J
Qqq3gGvLvoELKBjGE3MM0Q18YfuIKbmJ+vY2AE6ahVBRHlVfsDP07gvEq1J/nQZwtnRAQZT9GO2D
a5sI5wlsjtQzGDxpKiGSTsjy2UVFOR9NWYpww/TgDwOAjWmDmIJObMGKg1/owbHnkF1tmlhDTtkG
2BLT1EFh5msQLX37PMqKLEc9DN3LyNd0V0yt3YSL4ZuBFwdBIQExNMhV0fFD248jcifGKgMIAwFg
s6obiIrStFqg6Jpf7GI+ocaarQ3BdvTwdu1XD/FKVMwHaIvfVayBuGYVQIuLPZRoyaZ069dateER
iOSxEmrMOlM/0pmJAqh2+zhENNmOQQQeP1khNi4SuJJjf4rhB4I9vPzAWpGA6Tcq7xKis14rBdM7
rL6JoLn31T5EB5BPSQJRKMxf7926BGcC/3EWFgKab3IsIDVRnt4iHaTYDkEyZsQVF1LB+eoYbQ+h
6wcIbeoeXoVph9KfJaH8ykZ3VXZX9QaibnsHK/0hHONLbccLrYZ6H7fzB/QcWAXEU+bWmzVrkCmZ
22pY86VZ+AZOsxyc0YOJk89mGMQNcdO4LebHgbq7klDIQwVUgXCkQ3Um3rb9sBNqeGJTfCtLHxxZ
tUancD4upYYLBaEl0EZw94FgjTZCQhDqpwT1wqLkW1eBreggFQAZwLcmpW8S4DVgn0ZyhmAqSyap
INa3N2U04VWfSkCwpECEAMzugFe2kAKKXTJCMz3DwQ9xLRQ+nl9mqt+0gCI3XWqutlsZ5NDkHSDL
C3IUDZ8HJS/y2ZH0ghZtvFsV1NRgydm8n5C8EBm8crD88pspHoDvNFht6VuIs7BdHJamwXtdNQ/e
EgIXeDNlRQA1v4phiSmJvAsXD5G2V/Kd51zt4oG8YbYFYQYo8lKS+D2HhH0H1Mh/qYLmmKDDRTqA
6IFqQV9T4ONhDDNHkcj3qwTRlvjCXSpDoAln7cfSlcUDW8m3soVvxxDkvkCc12wiZK/AJjy5x0KP
9QH1JAbWtBT3Y2U2fWjIvrFxDjU9f4zEkubOYl+HqavOQ+ka2K3T6Hayy7BlffzQTbXYmmbZ9bYe
8ppjObWo8jDQ7c4tUAHySYi8GmWUTXMVYzdN0u2q4gSvQ5duZKP7HMkPhyZOsTqcB5fZTcNGY6tq
J/kc1zbZKgXlATaQCU13ecF+UMDmUg47OURXfRi74BtqdB7DvJ43vgbfCWtNnUHJdiIwSoH0CR1Q
Ut1tVRfDsu7D+kPrxwDOubL+LIpE7/vgg4IS4DTKhV+q2t7NEz8CFFl39qpBIo0vPneN7bd1VdK3
YV1V95L04TPydSj+PcJ4mjnsHjkdqic+oYkZ2mXZNWlbHEyqPkPbHVwCJB8ATL2Km0kx3Hz3cYzh
unxIh3hbpNbABLD68w9Dx5JG9UvAbLTD9/+kbxRid46wQiE5JQ3H92U19HjuAPAeh3BAkkMY+iPk
gRHkr8Vy04nmPMJL/naOIfeQqNt7F5VfMLpsW4mKJpfEnGpU/y9lZ6ZdUwVQtDNnPgyDldlUqvZe
Yg4gY9oeDJTaG/gMaT4tzt6qEe2UbKPmRBXiC5qRiDCXY/MEehTYRNVv11LeSYL6HAYoyB1MhU2b
fnZx5W8stwXI4BWPWw9NomiQYiG7WmKCEvooul7dIqQkW6MaTUhPKDmhFGt0PDM2fQ/p0QHmmuiY
FGXy0aMJlBtbv+OTw6ZgU1gqqB1yrLvetN46hB0QI05uaVcwbLHHEw3TwK4ICzQLKn47rj10DkEa
HbyA7XeShm8RLtBtapM0J9Z6tJSaPIIuwHackGk7+DnZoNR8CmoEJFyVoNugRyfpZghOx6TmG45Q
IaKD+dHbKrw4AbUf5jAvdtFqHIybxbdC2jArEvotKKAUhwUXjoEWUmdbVO1DD+IT6UmzObfrQt52
VyGjJa49obtq8jq00a1N2WOamOS4hLPBUtboF8xgjzBFoLFbGBCRoQ9zitq4N3EVATOBUAjs/FWg
jwCUF0Jhzx2gPbvtazKeA95e+lQ91jbwJwPl060BELMbAMhCaxKjfyP8goZj3pVLVG9d1JmbZOim
c1CvZjsyAatqGfdnNSD6I12sed+rpQDb3uxtpe9UGgAz7xGuRJvmQOn6oAaJugFA7VbSEioMiX2h
aagGE92ZB1IsoHO6dJ1yS+FRDNzSvXECnZdr6zejnIrcztQeOdSc4C6w/0E/DypfzuMWUTvscW6a
L+ALyk+kmiDGKrXCFAF4QVTLPq5JjY6VmEvflAOyW+CnWBQUbi5Z7kH2gJ3k7obB67rhsR63Sxx9
CFgd5jpoGRDzukJaR1rCNKGep7RjRxHP9MhKWKPwBO2acW6ywMwfikkkoEtGg/3xMMfRobVxtVuL
9SLbSh0MFfk02SKfwik+Vovv3qaQ3WDYYhmjbNhSVX2pRO23pEeKDkZ2+EBrEWZpKzD10aulTG5J
ieyW2JvPpJvGB4UC81B27XRXWTHvYYSwt/g+s/RZ6XqL5oodnF4/JumYvClL798mIl0fJLLG7jqI
O2+NQIYHnLygVRKHXCy7kjyhtyFv3rVzuw8cbAGddPumXuonA13sobfywZdxeaasnRHmNeO6ahLe
IbPJHMMeFFvpo0feGXYi0KTlcJn3m3Joq/tpRIveNNsR5Ns7047Xd7eQD6alH+ao8ojnMke4YT1q
IIHG3dtT0iRPg7Jqh7tpjp1DghVbmvSLdaK8gcsFT+pE9SPvbQiTFhr1k5jgaV/a7inwGAAcSVb9
UqouyMe5wBOLXoyd5o5GJ7f23TskVcTntmRDg31h5TDWNiJFwlI4fahJSx4COIU3MdYCTcAmsV2B
SQhbjDNnzGXkpoJmBo3KCux5jBSm16YG7lQ9gdwvMcRMD5NM3cukTJqbLvxYyQaIDUIKoR3hB/R4
44kj1MDq8I721QLXWa8PGJheIJ6tt0nTNod07tABm0JuxnAQb0fL+rsqvu7DqRjgvPCZ8no51q02
2zIknd6AyixjxITYpyah5R4yst0gNBQXiXmcZ2939TLWH3EJz6KQ83FyzY0O55e0j9RXFimZ4/WB
VF5gRPeJtdtkmtGKwA5khBu38LA8sgTCZIzrFOoK1my5pBpGWQlYs8Fz3K3Ym5HwZSszITVrgj6I
t3loU+iQqfvUN/F806eD3C6QvsJQgs0rTJJoL5M2RzFtMyTVlZca88UG+TngmdwUlpjpWjR0riPQ
5qoImN9c3Xdo2VBqKDugQ9+MqNgAVqMWRl2ZvrcNPJMYdXdNEDlYKReCFBen+x1CzKqLL1coeKtZ
f+v0BLcyornuSFmvW2iZLtgAxTEJ2kOBWL33gCXGS9wxbMWzaHYYGvVtgxA42KXMFn74cl8tI5xq
ab+i/S8aGODStTvC0odkl5mWh3WmDP3PQO+SqCkP0UDbD9Ps+tO0Qk+1GUYXIPZrlOVHvO5wiFep
3ctRQ4kLHD735UgOvMDoi62OsI8rxdbVjDDImcJYk/OpibArxONmCaLlAVFtCxLWQhCbGexFAyyn
JngoSsp3dJ7C5wDNRIeEvtbu6MqSU5/U12C75ZKwNUVHHM3f3f2HuoP1oFLmRPo1OjZT2u4H68Jb
mO2RZRQZ8lGF6hq55lMCdwz7uowhPShUwjsgByvEzZ7E8Bkm9BDA++UzaKb1ZXU9vWu7AtYBhGDI
H7DZ/zUK7xcu8P+/PJj/nufDV8f8hPb9RvP9/o2M1xQZeKHwV/8wfQligsGxAPyLE8g6GKD9H6kw
Yfw/o+j61V0gdyDSvcpq/kX0Xb9U4/rVDpCNXrnBa5LwP0QfvvmBXxWXAlAixweH4j8JhcFXQryG
JhMBga6AcjYFfgwlxa/QJCRRCMAc4aAbYJ/KU5gP70gwtG/gc5kPkkSwY0bC56Js0cZB63xgloR7
KJ0noEdh/1hPGi3YPHentIDazdPEHfqi9SeIC6Ij8gffoQXQp8YuMsfMIaAqWD9qGsMi0Xb0HbKn
rmgcgqEQknlIZfwMnyccf0MwbCffNLvEy/LsJgxvSlm5axEpliMLhW7R33aZQ7t4hP3tE5+leN9N
GO9iuHx3CYSpm94agBasK/aq0/O20D0g1Q4ACQzQRzf3fK88SQ/FAEQqIIu/w/iZbKdumHZIE5w2
lYOceGprnWneoVNRboSXqu12JAhCJDfC0dL0Y4VAtHY+W6bghnZ1fUwHzm/hbHJZaDA7j8TPULWP
t7AVFQf0HoXbDEMwvtN9zCGyREbjKZbsjq8lEIfYM2RvxthAZwRB5DCRNW/6gfIoI7iwS9onK/pb
kpp3S5u4fKrSo4DMwxf9e5gRK2fh49P3ZcJOrmfnpBsfiUTHPUbuBNIG7swu3sLa82ZZzVHXKSLV
aPhcROt+7NAcEhj9pil4UkOUbJYCRlRaj1t8ixVH3kfYnBAK+Z4GGAGMlsgHQLhMlrCyy4wBoF7A
ep/AfY58GfTzqo9zmFPNJ+6m94hr+cI9HhlYcIK9xeOxZ7KY7oaqumpoBCrJMsZvkgKsy9KsmNqL
c4QAk6WPkAM6MwpzUfzGRe0TH5G3ivwAYDxF1SD1YuCHztprnIjeu14N50RSCieO/oIKcFhakpyU
0MjM6kg0HiGtrRH7A/AYZrM0KxvEIlwJRCJdDkTnCfkYlwIGXey9uPdNWQA+gQViLuP7Go57QNX8
7GJ2GuY22ZpWf+ZG75koZQ5D6BeK4Y4uwwFanrNcoq+ABF+ilZ2u8YmzpO0ZGCWmcnzB7dXPi/5v
BZaAuwN6QEMUVF7Kml5Myk6TbTzGdL0B0BlgYjNvSBptOMM8CUQUgy7tP+lrkmMZBnveJC9TrT+K
qv3Q+O7GVOKZF9PHWI7sUreoB65RN8akt4o2KpMemGDiwnf/xd6ZNUeKnVv0F9HBPLwm5KRMSam5
pBdCJangMB1mOPz6uyh32+Xuazv87hdHO6pUkkg4fMPea+u6+PL9+mwwda2CvNj51HIpkysfNopq
xDlpAJnl0Ehihdly8JXa2rVp7fWspjkYhJdwY7t+6Wz6vuMf5v5186QM6NnjBcisrh8t3PmgObwi
FJ57UVMw7Yd8Riura8uJYgFuUDuGwCoZNGm2eRGVD83Fxn69SRaviCZ7fi+1pNsAMvr0fVUwO8fB
Gc/lK46aJswZDoYKicsRhoMVQlh8aixKAvaHvQRqycVNc2/CR+X1zg+mzqA/HVuHWhsHd3mZGmE+
MGTe9Mi3N16dHEobkq5XjBtnyaaQKWYVdfFqR6fR2jUC82TjANjBlA1dsjHRn4PnnV16JR3TqDWe
gUtAl5CjQ3GXQd/MOXDUxJS6MSYRqWZKjqjbntC6JVs2ujBJNBhyTWG8IEl1X7rCOQ8DzUqTlpu6
belkAmnC6YtfRWN/We7yOBfNvGsbP4p71LzMAP1YXJqiWzZOz+8nV3Nf7Qlme6b2KHP3hV3JHiDx
bZf7N/jItkxJmAy4ITyF67YKXs3EQyYbZ2ivVPLd95rXAlXdti+B7i6av9XGoY76OH6zguotHu3T
aHHgGvRzjFmw99KvbcaiMFlBlxi5RdPAzhtkGhVTnO4cOy9u2SyYK+FO25SdKdgvtNY3P7Wv7bLZ
VRbAocDo9LNC8R4tQQ4hoW7R0cocUeuQy/tAqCHskmVBg9Lg4zVRh4QJ0q2bvkcsNpMox1VIgmhE
KMmqf+Akcwz0Y21kDLD3xu7iVQ3s15Ixsi8U44MyAJ4nu+86wKZ+npk2GTpOQeU815pIYB5p43Zy
ijv0c1PoI/ZDJTVPx7hOPlUgXaYW4BIMZPLhaEzayXWLV+rD8UDdjEvbtnUECQBWCyF3Y+ueLTtF
vmYtcdR50zVI4WZPc3jPUX8/ezwQHVPD1EncUMXOI2ScW5VN2IK7jg0+zbbZO4+4Da7Soev2YwK0
si30YU91ceptDZ1IUB+0Sr2kmtRv/dK9b1fD+5JhkPT75n7oZhmJeLzxmlwP85g7dNCst7qkkGc0
UBz5NGnXTe8pQ1598LwFSfco6CNie95ggqYXCJL3xVdWVACg3PRIJo8OpARUmda3BctmyOCCRlDV
e6eE3tYNyaermHr56M03yITPVaelIGW7bxBymRZbvDuWDkir36NDoEt/WdLpTU+ZThtyniOYWLul
cofjxCmkec51nJV3rJEOM6czq9AsGlsaGiuujFD67pcYJWy3oXpOXP9pZIC6FCq7tRxoRCJrj51U
WJEBjd30Xn4Plw3GDvt4YGXjjabNzYMQUK/bRP+xAq0duEB3nRVcG7n4dCzeaTaLJj6KpYyqSn00
GbLnxqOr6uiQ/NQKR6vZN2p8WJokPWQFP16jY2PV4jm7hZdCA23W30eYoxQ762imrDmkvLo94Rz7
SNl9HzsdjnThwV7JPbjemksD4tgMJoGNYbZf3zGVkZNcrpzHPkALOmR+svFcrmpKCxlNpbkrk/Xl
4HqMvBv3vgPsgvIQgpc04wmKwryHERU1iT3tkR3KTQXjKbShJm9cXyH0XeSZ9Za4uP7iX81Jwl0S
W+hJTcUKIZ9EceV63S514G2CB8FYTqvH3TEVANr0/jFjjzNXxYftrsd34uC+XcEBZrA3y3GvW9O+
b/jIktncaKZ5HwvzbOnZuxz1lyUwVjJGF02B/dIUfRKZsn2uhMuD2D/OufMGBbO7qhpbIHmFlSqq
7xOOjBF/44aZMBP0vma8ZD92y4PRnGo1VXtKAibYCFma5qmY4Ez3QuugtMzxqRyLeWtB4tzUC3/L
RfnxsMzIPSoxPdkNGx3gZJ8CTft2HvN7zw6qQ1x337Ih+IwVB1hpPjHAXYDSZNYWvrG7Bd8XbOaO
h6N1cvc05yXG+nHdzXtLF3pe/MyB6lpweieN/ao9PcHaeBwGFCddEHuXYRZTpFdBt7U15yj65NNA
lUo/4d9U4PA5Rfj3FyfFYq2tcKEcb0PWVR/B5F0SGUPxGLST6IGp9niIYZSmtz8bm/+1gP9vBMk/
dJsIu2xas38t9fwjOfwvX/J7A+gQw+ziRwHj6eLKWwmjvzeAFpFwOrmJiBAdang6wz8aQPM33WMG
odsmPoRfdZ7GbxgqV1OhbdMWomr6g4V6+Zss6N/FK2Cf+Ev357DDMTydn83gXlr1bb8IPUFnqMQo
NCak3szepq+ec0xXN2rkBT8swVkFC5rxgWWaEAwjGgNtinKpk00QMzNs7pVLIXGvcqb9pPKiH9fP
ukzfNC8V+AFyFvU2aCeFlhlBSntOm77aotlnYVE3I+h936ZEoIdALKAdZ4AEGycREAPwkbGTY6Co
Mcyf07Ha4pue6IiK+t6HQ3EzsNt77AQdV1ck2QlaxA9/7jE0SyTNbkP9jmZq2hoCz9GYTBEIQTYJ
zWHxizqczVgnlSKjP4HaxSTHGiNd8X0zUYKm977yoqGA0e2bzi72uT0bFxUL+6h3DIs6b31XtFod
Ng1LaM2o9v5Uf5RjwDrFZ6o+ZdRPygyKF6m593ogL1lmWVeNPyMom0fETnpHn5RgrCuAtzH0sXGI
p09JSbMp03SOlqIkV6K2Xm1XHHRNfEgNiVmft0xyR4oh6jjaUiTHmBDLp741483ky6c0m16xNjyO
Q/CYV70R+mP+bqueNV+7OBu4+W0Eoj40CwZ1nldwRaBZb5I+25ZaRV9anSwlvgXYFjRoPXJwmL5m
GsYXpJZtq/MKVtg+gbskIbeFvtEe3EtMP7wRGkjvgSJrU4712RyMNzYWHMXti17Y0Mnq9K1MUc6a
OhcwrQw2o8kZPgbFUoESpWgW83rR7EMrgMFjY5yu4tKYLpao8khn3bWZcnmDtxdXCmU4FMq+AA7a
BlthUHkWutcd+cgeQD7Vjwvk8g2XedpoTrnvDDvqVdrveaxeA421MxDox2IeisPg9e+N1P2wmhTu
lKa91ovXnnmemtW2af2PYjK+aHC2rnLeXLNmmtdHjWk+T6ZOI8F7AG8fPGhugn4I9EvbaN8qs2x3
ggndWlrpxmMNJmK7VMo92fUwfi+biZquHOoQT2K5hSjYh90FX7i2DRiL7MnuaAEK9BdvTZOYJVP5
3g8g7asvNwm+8tH0z00zfXZAyQjzKMvQWtzxKKfxNe0b6ibpaOUmm636NgN1cpuu2RYg96xNuuZd
tO0ISsObTj7OAAQf2RUYtRvwOnnkGJW+LcrcixbiM+I+Vts4ycuTgacEUk5Sl37YEbnRVPbbQASH
tWZx5D4JAnavy+fSkc51V0x5KGYoOklJCoHFLDdA5hLqFCARD316GazWD5NqvhvWJBBEGxorkeEh
aVilDz/zQggOAYcAAm/NEoldrEFqzRfJqcsMAkcMgkcUASQCR+qR7dFjzAiNHQiA7GAuRtjhHXbL
zDPIZzFfkChYIXS2CRSCcw/hYCcJP0mq9tSuaSi2/ZL4ToSaIayUf9Tz6c4t4EOhT+zDcqEXVGu+
irVQkVVErizBxfmZwOJzVT2raPdWpcrIMif9SKNT7Rk43M/IDID7xurK74W/G8scJQ9hL8IuWPQa
yWe+5sAgEYLy4N5MmRtH85oVQ9Ud8pevQTxF3s80mTVXpl0TZsy0fPUcMmdGny/FQNXsOUztbVmJ
lg1dVpHHQF5NzZ5pI9YMm5IwGwWGiysPTx0elUHth8rSXtNvxGx3Bw1D6mZes3HiwtIfp5+BOf6a
nWOrbD4CmpsQb4Aj58cK0IH39iVJiqM2YMkhhsdk1wk5s4M85YoWUAowcpsS6qQV89PPs9wreE67
nF4kpyZeDL7dKpkKcqY1sbeGxbTBJ/csFMsxE1dtUC284yYuxtoQyaz/JnzqTr9i7+tVX1nCJnWm
miOv4qY3S44SC6SUn9JfsJn4SNzxbkEnQmrHOGzZNeP/MnK1ZQ4JBMpJ5N5d5vdWWq9Jn+rbctbd
yAUXLBI8xIzak3CAvHtWld+HBXrH3dJZ9XXQyDEygiFeJTRp6KhpCWdmCQw+bMQO/KDJgozGi2fy
IGgcN7YGoD4fivK6bZqHDrXbwWm674FD49YY9KkwyLajVY9Y6AxQMNZzOXAium2zBS6bgKlMUCf5
AaYk/Z77Chur511MTOMjGSPnquj9HeKaYDP2OKBx9n2oMjgXtb0dBBx7LdCfPdqU0IGjStOmf4GC
ZIop+7tk3bjnAOF205Lz+WfM7ALD24kuQYQo4TG3ccmAaZ0DV64rTgnxQViJt6Oe6VE9MW0zHXQw
iACuSoY1UYnuH2Klfg+LhbwcLkbkt2guR09NT0xQxan0+zzylmHcdMCbSDtCPA6Khqbf1TS0pE4W
tXZtbKdZ3BbDeDC0Xu0kpet+dEDisyRlj7+ax1x8c2FFDV1nXMJAMjRuNdI3CoOn03dFdsychelJ
Nps31czF9bBw7eqivS5K+TRM7edg5DipBvE3be//iuL/UBTjGXVZSvybovi9/Ui/frVM/f4lf/c/
of0GxRYECOz+ti/5vSgmLc5nUxLYFMu4n1bh/h9VMfUy4jxIA5TFLOhMCuY//E/mb67P9gL2hYe4
HCfEf1MYu2vs2T8rth28RyxgGNRgr6WO+ufCuPRUp1fIWQgcMs0ti+LikPg6eTRrMg3RYgU2zeC6
Mu2dbhtAO4mxSZeG4Uh2sVGFcegP2r7XYI2gE5G7sjJqxtbOt8lG27eUVrWrmIJHWTL8wMs9RVAN
mMKm/RC64+BE/pqzg8rJvzEJwVnWDB7vZxpPikxbELuxYfEa7HzmvBENLAvkCRrzuDBxstH0/JwN
e8T9UJohtfNIAJoC5lJm4psXmUm5I8WKpCAEQBvUSPpGEiM0Ndmt08zXTVokB3C/DBDJ97np1vQh
WTndveFpRBKVffBR/0wpcpRAILMgXmYmcqMt43LwAcrNYJjlW29M8yUpmgZNGX/9RW9M7KUgc1Do
ShwLKzWYuUrMFmebKfQBW6znoCmxV9Z7jt6LqtWVVpT3ca+j2+7LPeDn1f1SHRN9Tq4ppefskC+6
d8OoxH6qLfjwgHqKt4COZoMzBtne6KBn1fmvMojf51F9W9EN7LJWmavOn5klgmgRt9bJRsGH1nHE
O2PyhnUsijY2ygFKWK1EV8AHYJttz+R9qU8K8bfnBq9pBvm4QdZ2Z03wQhURXonXmiG11dXol2+a
rn3BMKetz83uE4sqRfQy+8tBZOxC2Pl6ezkEJqpxtoPbCgWkH8a5yrmg/mMq+6W6NBWSyN2MTg3X
cxk8dpXnhMZiPTlBC+JjXk4ccp7cLRIGB2gPfiX0NA6ZM5AU63WktMQaChnf+lrGoIocwfAlZtrp
kV9TYwKgzn/I3OXam8urqUch+HMUHdv3cY0ArtfXEshkjrcOpqmMVoYfBZzL8Iz/cYYtGE91Zacx
H4uLIG/wNRT23JCxhe7T6oJDksK95DpvSVl7K3L7y3WznavDRfe18cl1+I8pZkU2ISWnJwS534nl
R2ekt4NlvCiXQqxD8haK3noDHUz+zyJu9RL3AzqVzVRCISTwiJ/ShTnayeIx8eyTSYaT2VA62q2f
0WqI61FOz6mT3YyYszZNYLwBb37symXmVvmmlx03WZ6SYlfVeJ3iQt7J3Kmv6WWegy79dBtEVQhu
dYiYDOYJjKDOKmhibdTpoZ2hbkzs0tj+JGPFnkZCYINkdRY50WhmUm9Hs2UC12nqvjFRf2i2dpVW
5ozNUcuOScf4ukY1bLYrqm1GQM5dD1mauWu55v2gTWSBJc3lqISGUtxF+SElSRSzNcB7XKe1PgNF
r5k9gEZOe8MGqti6sEK27WDbG1EPD8wm8HO1+m1SLE9z4WxZQ3EAgWzHGP/N8K3jvJjmJV/qo2hS
BH+sJyPLRpto9cHkQJtoHoaGqW056TLyO+aRbl09yya4lr6WEmLHAJ1xr7C2Uw2rnyEUm1K5vNs2
2ljZMI8mGUA/Co3NoNKnl8GLLza3uLVm2wwB0liD7RvgGEae8/wUyPp9HnQGs+QVldWp7Lnw/Tx6
IdFDfBiaYYZDV9GMdq0TDXbFBECVD3j+FSB+GmrbXgVygf/F6voarrC1AT3m0UML+W7B2SRTg4wL
i22QGqC0DzRy5c+p6pm+EmNHl7xwvopTyvQRkV65cYdaC+dgLPdGM7MCV9+8curCwOeWsWXGqVHm
95OhnqCzGVEDsGXTWGRHpqOTHTx2SRgsioNux6wfHPu4AHXf+g5Rg9NccR6udWSiHHGTe/b9ELNl
FQvOLKUorrhPqWSTwN2ltlNFGu6csJepPCiDDSkBA5/NnL1afRM/kv609ymeYbfpgLEpyiYqbqbV
9hce/noroRneWwE1UpNx8sOWuPPshen1oLprkyUfm0hgxQ10caYoLEldl36CaIiHDiYz4u9p1w9A
bIgeeAbYlm5hxYOPDwr1OkJhuqFOxwSwuObJWYWSAGvNi9sz/zf1vetVrxopSWHt4Owb5vdBycPM
kbclkBGUbx1/uhVPNUZDEWmddkhm97oW+pOT8awNdv99zEjnWjUxjV4tt5J0DDLWTqZJOKg7ddMq
C3Uvi8kBVHfF7RJU16geDjOAPcp2Kw/LYPZ2nJHxNm2ZSIHNZME3WpS9fnyLvIpbzCbwikSVQ4A0
bCN9YrwMH0OQO/NJ4qpgV+wziQFWx8PLgds6YMbnBAWu1hVyp6VESAQVJHIyOJ5bHaaFFbBAXFbQ
fTvMuPqRJp5KNk2hpoIPq6ftQV13znWKCoZOkOoT8L7BUn0WLqo6p4vpqBtjz3Xmu5X1eRr4AQq5
TsqaAf1wwW/ryJHFYiUCKm354SWM5/BwfcfRme3dMvmcCR4L3fURKhy+RUxGJ90BSQNwFpKdS4+w
r5okZrvSZgdRVe6xL1R3U6GyuGKf8+gVmdgm1vgNtCemlaAiH66e1G6m7QwN+BHcZXmya8b1fuvE
cOqLBTE8T2oLB3Sedwhx801rWuYdEwA06EhSw8KlFWxLdt26FnziCrtJi5boHLZoI0lf4O3XaVn6
IsjLjLRMXhjDsOnN/MsAY2uDrHSfiu5SWRNetc6+J2Am6tMAnp8Vw1uzYT6l5XeJq2lrmixNiSyA
5ipKN5oUho18mJ8Y216TLvndG9trleUP+jCeqAx45JjluJHeFFkoNMnOU2unnS8ov6ag/4aYXGwY
c6aElCw+d9Cs1p2WI3dzJjGGGOUrZRQQV6JWeaj1+LYWnD1dOvh75Oo/pG5oJywE7yXLBlwHCeLS
TE3b2jEjs0muR4c3orfkw49gQX3Tjvq0AUF5io3ig26LtXmBt0XYzLJGRmg2kTZHLwauD38TGYrP
pEB0EgVGrT37E6cLfgdYd476AYb+R0P8GDArrdrnaY6tbmHAFPQc1w7AdNyDdfYUV4MWmvFsbvMG
3/cY0E61/Iis+VABQgHzJRxSFoq9lhxGwhhB/ROi6FsvLId/d1n/r8n6D03WOpHHKvqvm6zzO5vt
X3us37/i9x7L/o0ujd2Ua8D1wT5CE/N7j2X8ZqM4o4PC+qzbtDn/6LHIdsbnhfjMMyFj/my//uix
9N88QsgYGuiOwVc61n/VY/25w3LB+vmA3KgLsPG7f149EBZdg5zDIeDCdHFgXm/NuacopZADU1+P
z79cmd+XH7/iHn5aoX+xSrO4xvjrOYAzSEEzvD9/wzkd5qZVFEGCdQxJoZyFRsqYsO1BzKeglai8
4jZcIX+2Zqf0CUTChl7mPJhDO9G0JWUkddmHicS+mmsDMhR8dOCBAOO5DQxZj3d53edlqBFYvGmL
isNC9/L/4JRfL8yffg/AX3BSIXH56y7on1tTa/YCp66xIurT4u5rczG3tWvXEQEL/vHfXzP2KX/9
Zvaq7/JWPIUB6Pmfv5lHxQBEfjE3DtLXPolZQbbZqdJdf5fY4B5VO6JCr4zHzstINUlrLsjQuFdp
rO6I57G3nc15LFP74NWVdi5s8rtwzii2r8F4X/lYmvxBHRuzJ6lhNqqtCyP9O6lcBZXOXIROljhb
nzQZxvztk2n1V5Xl9Dtkf9SaRL4gN+FVF2uqI6mScG1VI9tycfoJqSOmqJez6ee4Nyb0aY7vk/Rt
oC/gY1YJ25Gl9I+ao7JI4dqkmVic7LWVY4aKHjnPBG2XAl/NIYPN4VJqdQd56hwP8lQ3+oeetO1J
1CVTya7fZwLybtIzbx93BnbAje9nxyUHBNDK+x6BAb7wpymf3kxTe3Mkw/tkwrnEvG+ptwGol+3E
puk1bzP1gG3ajSCY6lt2Ly+5LRmTUnXOqNSZ7jaKz3udbgoToUzJ9sLEK8GIc7zTO/lBuMvIdUg9
zJf+hC3P0q4nU14GZqgBs1Qmei5vXh/r4+SgW3LIzevW2SuNan41lhi5TI9ioRTCjCM1IJ0bdCq8
fC3TizWMEn44vq+OPhXl9G2bBOY+XcMrsRxhJF9DLc2+4P/qyW2dafiOkDkdY3807kFd3hREY+YE
Ge8LK063JWj9i47/GrsCbjhUGhAncSGcgjV3s5z99Kvxh+ZIYsTAvUFGurYAjOo13DKbyS7nszOS
65mtCZ9INdk4TTOag8G5EAmGPGuNBRVrQKhdE/5rWEmMCiB4npjNglxk4D9YD8RlVG+gytK9MzRk
9Rq40MUaSJq0KYFYrf+a5DLhJUyW1ZAVey58fTEBu559ixICKcfdBDaTB8IiMcotSewKyNmlJ/mB
4mBnty16yDVQ1SRZ1R+IWK0rsp7SPJcbkgOTg+sl1/nAex7bbYspLHD3TRIgjWmwy2ADKHYcjGXo
rcGuAsfDNtPiJSzpYpFZoOMIVPk2VJWxM3MCYjGH5M/ztNBzpLW15mpXyDcd9EdFXAXb2ktaPG2y
OmBOf05KsmgJzLq3nRkgsY89hdSEjnohNx/KtECkYzktK9mAjHFlb2gl5MFQ/jfmIMk7FhS7jPJW
NQdHI0AXy4b91K7pupZJzm4zF+KrWEN4s3EV0LZW8+A26V63IaZokhJK6KGzJvn6xvhQVHipHQIz
dovu/IAsnH2v1lTgtDWBp66Jwf6aHVxNdr7P2D09CTQae9Sh9g7bqnMaJjqvRJKppSGIhGK47+PU
iKyMzGJAoYOxYTQyvPhZ7ROg1xhENmSuAPQ+uwmze8KQMbTYTw4U2SaqyOF4kwtOdtHpxmdSrwEc
piHoWk0eiJEhUIzGqyGG2Zf1nZHaY2i1KJBmCy+FU8ijXLOcyzwp7vw13zmzSXpmcCjAvlZXXo55
B/QwipE1FHo08Q4XEMhOtTa5uIzL+8zsYvxqTvZi4wQ9q0RV2zlx233aZAtzdvXUEaMCHRWpqYXf
b8jkGm9o0NITEbUxeDkchswkxVuz1Qbv/g9G52/sMl+xklsnsL0pRgIYnU3gXQh7nFj2Wc82GYg7
dqFEPdVNe8KakQ+hAY8unNYKEP4UCxgX9bXZ0gvrCFQyyJ6K/Tl9ER7OtYq1IsWdwj8eeySQLJOD
lXuk+Q86aDWq693bbpCMQYYlQgYYuoNL2+CyK5jNnUgpCTidFv1bK6wrgsCsKNPnidWB+cNq+lvp
z9dAGWIyJZvJIseBPXbTU9tW2UjSkJDjubT028BO5HXCRz41aKBay5RvqNUKDLLGQt61y5YiBh3/
igyTbWFtNe3Go5GRq3SQTrrYtO48bI2ZvTM7p/IkCCHYe2TxcdwsNLpYnaIKLEvUJ0l3Clo/P/gT
3sA8i6sDi2dwgyahH4FKrgfwHucC/9N5rLntSX9siRJibNsV9lmPvS8tYLg4uvTWNinPW6KrXlXF
rU22xGgCV5gE620b/NbCPIOAJAz1DqMuv8D6hfqNx8zijOaYIlx8Ioo979X7VPifTZMKDNlrUJUQ
JLto/Wloe5SLrhz2uenc2oX5uuRlv50Q/EVVW3k3Zjl52zLAU8MUwRFCR7iRHY1l0nZMUdqDNROE
VC6MkmmcW8TfNA3KsbN7r8IrsNHaILv241jCmiUFsWphj+R18OFWZFHQagxXhdjGU/slutTnY0HU
jL/euMlsMBJDsZpqmSVH61h2q/sj6+ihD4Vii7MM5Y3CSYQ5Wzhr1Hq1cx3xNQ/ddwZ5W+GzD6TH
HU5DjYuqn0bn3JnYqVHXH4ek+EbKk75jAVhEicZ+XCKA3knAyOThuFfQbm8bQUcJbRMteDKBtC7X
hNHWS/a2OXYbveENqNLYidLUtM/2NLsYvUuf0tA1MFs7XyM7e/apOi5XvJQGe04vl8huy/kQeErt
x0CNR8T7j5BpK6zfLYGm4uBB/jt1tYN/H7VJXoqbgCWdliRhpjovJL6CaZjuqZ5SZhiuapPykxiv
18yes12scT8yRufhbCWwdZu5UQPsiSMGNvd9mVpfJYr4zVB1R4InxoZJrsZScLqpUjRw+iDl3SyY
G+CKHF+xgB+hfgUtb08m5nk7MExW6GnzUs5nt8/ue0AeSxzDVyktnlsO43Nmm/Vp7uYPp551IsS4
yEYRFBitmEnYqJ1fJLXJaw8Qd2sYc7sbJcFYRIjepB2ve2tOFB9PAh7e1XFIeKgtpLpohn/nVsMN
sTbV0U1TLxzS6b7L+/k2bhnKCCWS26woGOExM0P9WYesxY3NSGUHzpgHrHNa5HbdVgSdgLLS/Mi9
9DAHyBWzRp8JopztG9dHbzhmwBzGFSzrWI61scpq/EC7HFAkrnURoimoxxC1Spd4m67wzajDgoVs
vFilq0idH+SgdVs5Ql82OhepcFUEeytpvvxWth+qG5sjVUoZki2GT14ZznLraGusSS8cvb51e63f
NtZCoLrZPWfLnO94ECfQd+PF7xksloEWrEnBhHfmorzODGHtZMHbpmKicJ0bqYrKzhLHXmYKAfj4
Ll0CDXribRj+AbOhCwEFMyMvwP69grRzb9sw5jtR7rPYIodnNxM1hem5lRzEtcmIEbo4BydUGqm8
BqAGMeiDGHJeUxkeBmXVFHEZGI9ltrxnhVGTlL7GvwS1W51VO8t38nuDM/FL1lHGBQufPDYNiAbk
xmMSLS6WX14R8GQ+VLGwEDECK2sVlYuVxcb3BLVnS+5Ca1kRp0F6G2hzfi/7sf7OOpmAlJZqxYd6
9cyzk5+c2HJu44VUDKw4DUeOo06q6d1jBYxhL4rcuepi3dxaFvztSUeKCYNJ7kxt5D3tEdObi/YB
flz7Fpe6UHviD9Mns0rGU4A7+Cj5sDN+aJhBVV4wmuzHgWI7xtJ1rRHB/KoSQcUs6CJQtKh5nwZ1
vyfEFPicg2EF84aa30x4oBuujnvqZZ0xn0m676BNkNCZ1nIxMMRs5bxmMS5arV3VzdA+WkZ5p+xm
PqC+x15gBnLc95JTF5WMrUU08HiCFvhVRqS4rjdGsxTPgZWp7WhnbkN2B9sFKnjr5t+3hGt3+afu
0zUhBq56RWowa12c/qIYXKaJ9s7rwTYV9cu8FkJIxj2gHTN6YLQFfoXEmPTeMUSVHP777/0XjBZO
NR1Hx0rA5Ok0VzXjL9/b0ln9egvfe6lLEKqkRL3xxszvDIMTSEe1S4pXnkYxVczffuv/TaD+wwSK
Wcl6lf/1BOqp/N6K919HUL9/yd/X/CY4dLb8/DtYjXXmB38fQRH5sq7/mSfZnu/wJ/9Y87tA1Nnl
A3fka2CZ/rLmt1ZZAH/GbQAi9L9a83v6X/SvIL6x+wGiYQRFcuqfxhtl4zvagjaXLTg5DYTyBecZ
wAZxUGChpMySJ2GkIIOoySQP/nZay7QkXrfBhYMysHPO7FitkAAwrA4LfiJ29tXeqdm9JCnRzJXR
wTMorteTnWRXCsMhWJKDaEwMIJKMzgzZXLj4jHt5xTArBu2M/NHM0SZRaBaeNocezr1QkG1yxncl
D2IkACIVQ3LEW8EqMcbmUDxOzP84y7TyS+uwh6jFfSuTUTEaQc4oV7dzN/bqRems4DiIoN+ogjwY
mktI9TiQpi5jf1zH5qmwaJdheONS6IrHNueXVQkItIT3IFnGMV4tcBunqtJ/oLxPI8LE6TyM5dqm
PrdS50flYTDIchaEVs+azUKVG1kpuxEKWrRY5mJ3N+5k7OGO3svSDrOMiUTbyFuNYIAHQUQMXCMi
iA6JQbFr5yh3ZJU6j7FZ8VMo3gt6NsDYXgfYgjphszDT1hfjh0n8JZ0cjrKFuTepfqhXf47CE1Ag
VFLYtpumJ+iV+nVYh+e6RsZvAlglbuTHsuQnLbag5awjd38dvk/rGJ5ByHVhW1G6DuiV7Uz7WC8z
gJDqnbAVkFHM86nzmC2tI/5Er+NbtY79VUpHZrIJUOtKgDaaGPifewI87H5krMuDeF0jJO30rZMU
lNO6YsBEZIN3Ye2g2Q58apDh1cZ3+9PCdsJnS4E55p69Izmh4pwxfkhiUDMsSV0Cav37BMcYUZjz
zk4qA1Fq9r1c9yAeC5Fh3YzUrEh0cBVy3ZkIlidJ0CEPpM+3dXWdMLEsg6k7MPC4NBlClGndv0wt
fWQyp7fA2Q9kxV5lE/ng0vvs1t1NuW5xEG+wjpoJAa3hka9rHiNmxZQpAPI2fQ0mjXUflMztcKrX
JZEc22Un/BrT3rpCGtZlkmxHsrldc8QA2X+rllRuDS2/lesSilutu2nc2EEjnpZR4q1JDjw8W1WM
EDTiNN1BWODH19jEleuOS024HdEtw36oEBUO2RtlT7YvS7Tt636sMxENNmxY3XV31pfyh5OZaVSu
i7UkT6BOsWsT69LNdWdjDyI/LNeFXMxmDkDDxACG74JovNiYVMb2usjLsIeZqfV/7J3Hkt1IuqRf
ZV4AbQEggAC25+BokVpuYJlkElprPP18YN+eKbLrNm1stnfV1sUqHgUEIn53/xxpTxjVqVnkPqz3
bM0XCRBgBo7xqXwGmYQHNkIoDNrltljEw2aREbOmopRrkRYTqaHxkZVcmA+bEELxFihMfPAXUdIP
hn23yJT1Ilj2KJf1ImGCiyQetMiafl/6pLWROl0DxM20yJ9O4+wFemiFLioWgZRGdSKZYTmsuhEv
p2vQB4OeWi/CKlb7L+KLPbCn+tNexFfdQiwz5QVvw95e5Nm2hQ4WW9DyISWuU9cfNyxM+yQUH22G
cou7H89G+kZFzc5O1Ln6KQQvkrCxiMPJIhPDlwyv4SId16GhH2KsGTDZwg3davpzGDSHHEJOAzuR
8FL/MNmUChJqVWylEKfFIlP7Vc90Y5GunUXENlGzo57ON7kI3AX0nnvB1IihF5+HTSs3M9cezaeE
bsb+1eeUKxfR3I7Ct8jXvnFCnDZEFwtyfEjsFKzkXrbI7r5AZx8XKT4a2IvDAzPWwrfvByuOr0Fd
Id0z5Vg7LgZ+sQj7LQq/vkj9WpfttYwxWbTYACbMslyyZNiixSQQtMMT8vq9rHFt+YuRQLNrLAXZ
8EoWcpeCISNejhT30zDDOfO9cXWcmTxaxGJS6GPnnIfcggnqY9LtsbPtusXWYJScSyduiM2g95sq
yk8k6gmZdba5pgQsvU+p/9tbeXn2E06SwDt+jpE2yphMSLYYBpwsfQjGxQ7MYZ2jHeNyv4+vWZGP
tP/6HBMLPEYd3j7PSGHoEQde3Oy3QxwMa8Z9LAyqeLYHiCyypfWrM/QvbH8YyDidEoAi3lHxRgSF
wkQ1ujH4DhX2bVAFLi4to30g1CneIxmZNMN6MA2co1rMSM0QXUN20no3Usu61kuSTyVDuZrZVG+a
ktNwCiprbbgZ0w8trzcpfEbP6pmR5D2PPEiU3db368+kMFEshkVDGGkXFuKFDuvkOOsROBoOK9c8
ZxwIg5qJ72Q/Nnp5W5ScH8ZJfsEDiC9t2D+Yo/UDt0u1AgnwNlIksJ8cReKCZaU1qewcsccDnBE3
id0xVbUGfyeG3ORJbgLCq6x8zxOMZTZzrDUcWtwx3YQi5r9lfkOuuvEZakkCnAnuW0dxXcmMdBg8
lCsO8eRA3cqnOSuoqYn1rVre/tTpH6izb9h+SPiyBNfUBx3cPAm3usnlTsVhte61eLik9khN6MhQ
SRdMhCkBuQmWgI7tM3PRs25LkDk+WDWLU7xgsChwktufJLNkAsIwzfLcoO9dyhBLbqmxHFUjD+Ns
BBfPNOQMNPTUIxdjSwyLQzlg4+1GJY55MQwcPPsvsIrVpZixTVJqHm6Rs9cYZC6EUXKPcFSGJZ+A
kAEDrsWv7VAzJHPje1aSvaYjOFiJunlsnGSnLdXYRRvNO3ztn1XkHOsmfVMtwWBrfCFzeIkN7I2Z
tXc4L69L6ZNYLZ5aVjyaZdmXBSMRWrAP08ZsfYwTQ2Lx5MqWrVZanwjeLURW1W2GOPs2IwpuTck5
nXP/oarkTBU5o5kg/5E47G4grxpkVjONHc3UAfoEV5pbSyAgStcmgO6xxqyz2C9GmNdruizgVFjb
zszEucWIXWE37OeWXkG7Ic43EG8I8meYZW9qmSXZwVzsks4qkSOIUAp93NBNMt+UJrQMfDON+4xf
6atzNN1jlOo8pEu8sx78+NDNgiJ3DUCjuYy0GL+HO9p2T0tl1lqkhrnBn8W2hRuOJ4xxY6XGi6nz
fCqs4a6uGf8GMaubtQzR5mWcFiYQFUDNfEuUfoVQaZ19+qYfhmUMB9EVNOYcb/BWfQatdSBB9CRT
YIzEuy383GTy+7T3b/o8upmXUV+cyBReQ/1Js9byxS8VK8V0bOHveHppvWfYyD2AhbgbZ+PLqEpc
Pd2DmVvVxiQuhHk9eBVp8RAUY4QVh8tOJP0mZMS/Cvow2fh9DeF6GVDGWkYClOXL6yptQkskSpVN
2neR+N8poSR1s9zhJkQw1+yvesfDkxaNvYTAtMFMedOH9hly+PPyS6Y+b89S6oEjMc+lJVRuyR0/
7QHUHIhElT9hYzTWZinZDBYZwhnpnYOv10yAZYwMyhC24PdY//RrGElub0oqUPdk9b7qil1D6vBV
gIGKtkhCtLpMH42N61f40BDLZfJbgK/Fm6YWPz1zYc1i0/zzSPc/p98/nH4ZgS2g/f/+9Hsuss+P
+vuvB+D/+q/+6wCM08IA/O3C2JGmLZbSkH8egJ1/LOQf1jHOnvjWaWD6vwdgej5Mi/8Ms8LyJ4vE
/y8PhqQCxDHJf5psope/+v/Dg8Frg1+XtLrpnLVNqEK/DlQKK+MKg1m0CllpTtgBP8ymn24MNR6p
3U42f/lu/saBwZf3+/RI0JRgYSzBvECulV6xX18QpkdQla27GFFTVvAsqO4TnedTU5lsSDN1RjdM
106C27LP40OWM9seM/2iJjugNiiYjk2biVdMU7iCa83cOrXAr9H0uthouB5XmazHj7I0nJ2Y/ad2
ThgWgX/c6NjBnpN+gPbZP+EPuREJFAh/Uvoqpi/uVtVM/rOux4yLKr9J4AetO2Pjt1X80FkVxINe
657DZm4eOnJN+qocMk+NQ/fYTQaz7YAwuhvRjR7WNkXQ1gy+bDmMzhhUp3QsySkNYABJNnmU5xn7
qQDUOWXDHtS0JK7nMB1o47Mu67t0cYPmsbRp79ap0wINuq6I9UHotUjEFVTAnK0sxPrRYfnteNw4
TtqeYDhBDITiBnx4lJ9OUlMkAspX7Fgr27OKMv3WaPRXMprFityMvcdvYL6Yhetu/Trqe8yQpvbC
DxRvCcaPj1qm6t0cKuvY2t2wp9wvw6sR6TyZwvpQVnP/ZTI57Fea3orL5MzTpYXs9pjxEODf0Ypj
K0V5Ur1eHxsFyVb1CcplHNMvoQ/J6CV27R4HGdde71fbTM1rObHrXpm0KayHOVt8lAY1S3Iq2kNd
o3tbOsNTdwZHy799ikUEG26yxntutMDTNMt6KIMAA2JWSSSWefiUQ1Fcmqyw9xGbow87qeY7Rirq
ptZoUoPlpg97eq/jPfloHONzvyQSBuMUoOB6jVGbO7+JDUKZdrzrFyuEn7XX2iiYeOCKfHEE2PIw
E9aL7CNnTQeWe2viU9Rnvk43qdJTY0wA20ASBhtO5QcSnvqWZGUjFoWZA176jWLJkSn0xDgHt+46
1K/kTCIvZPB/xDdLGyXJ2vfApS1e5vVtBFKHoAJqsKQyeFUZPW9vHsyTG4q7Sd3rIyWjTULtQ5o2
az179h1t2IfoXF5rWndMiSYs6doH3c77Dp6LFi0PJraD/gho1R4VpwZ/X4/zu8SaQdkZ5nIAXglP
UsNjmtev7FCHewGq1amtZ9wlWwWYRJjct7ixvVnAeaAIFga6nd7rE+15qBGuvDLHjiALB09SNy1v
kqNAUY+DZl/xD1IGAJlzEnPe3EcNlcVBoEov4tl/HZxBrCu0bkwfC4V+ZHpvWppXmLS9bLK6NVeU
DySPemhPPwaQufvC4WgZK/iKLg2fO4puqo3hK/3e1/L5OloI8XKWm5+Bmjguor1MubvshSxYL4zB
4iduMFrIg/HCIKQ8pCAYO921C58wmCAV2guz0AygF3bzWLwqgIYt6xqTte5igyXdx+4UnRBy2OQv
JMRuYSImVQeQoo67bdmVKV+t4f6YGXduISAvdnH12hBk3OWqwxHQ1R7oa7mfIkZEGGjDW3OBM0ot
EV6aIV642Cyu9U+KIxdPAkelCC/JAnmM4ZJYaSR3dKMz5HGmedssUEiTIT2nRfFok2HY1pAjCX6C
kFxgkpP/PZogojZscnCasgK5C3qSAGvhjazJq5YmdY+hy0Ppgqr8SXVp5+ixLRtzY0XUJ7RSD5Cn
WdbweYC7zLuPWcjzaCTlIWuKZwhf8Uft2NNG9PLDjR3FMTdb+l74ikVTPjLyA67JZKbMGYzRdFBZ
DOtgPR5m+CibNor6IyeS5mbAB/VE0lOt7cZmFCocC6NPbh3MhfHpO/gRKrCfCR3IHhmQDuYtkJYs
JTm1QELh+n+MCzZ0jACItpBERcu96LfaA4FRNlC6yjgDAB5tXTljcoD8TBTnGPRMV8rJ3xt2tZnn
7FnM1XSonZYevL4Kfzhs5by6Z1iQdeTS8yKtXt2QKBBXuvU216rfGJ20mXIhUcnMqgavj0gYVXpa
XZ3ATDAJ5YaXBFO0sbRqOhGmqvd9MnWge3UOHFWkd4dS1Nq96PFNtiSAFDMJE2ptwcvEYo6YUiXV
p16Z+rjqbIO6izgO5V1dcLMF8Eqg1vRxexOLSb/a2WR9WIR4PNIFoLZi7S1L+2AfT9ZrbtGvWRE6
WpE3x0jUfXTEpzzb1Jst0ty1bRyxgtXj7ifmpLDpgojOyDF78LUuuIyzTXWLwvDEr0+mADBQJJiI
+gpvetHLeyphjbtxENWzBb19L5J4Zbnxu0bRZCey9wqHnWYjdanE6s4YNfdm6zjEFMJhw2S1WhdU
825Sg/JlvcadNNQWRKyuNo612ZAkmqNzlxFmKFJr3/GBPQMV9HMs4dbH8DNTai1XbRoXW5veWtYW
QhGR5q8J9y5nlvGz1Kf+JNH1sHTR8N4U9hnieoT4DYCs6imT7HsitjBwHFLz7nWw8N7z9Xo0FjVb
JfwRqJVNpZ6YyVpM+CweAmPybxJ9/hjUlN5ORj48K75IfB/tdKa02z4IMOLbIcTc1jgcODVaebaT
EuG73kVMdwyEPgYe9Z3dTZPHSKNn4kOSRpstKLddTG5jkGwIsDFMiIlYsxFd2YT00JHTO5jtM6F2
6XAk1p3HxFf4JxJY1vVkf2VDco9Ld81GxmPjc18IgLd9olFyFDq40xlyE48gXKHXXUmCWkZnnoDr
RBrBM2FgebBUQFyxBCzETBSLaDsDJbNIRBtRqsMQm5q3JLJDnplVRDx5cHdQ9eIVAaF278s6OwD2
UAeNxXs1Wm7q6QK8cNH4Fv3Zg7zocaWOTk9oL0gZPPgGphNnVC9RWgvEvhaDke+zQrWJ+hyzkuNx
mV8jiR+mze2dsmYfXT/C3slT20Ja4S41Nf0xbSwGLwH5sMrPy3XZdAYZ+Y7WEYWLhvFJBaGHBcrC
ubqP2OpsfcVmCPuFxQAybk6q0th/dKaL3oORFGMHgZIose/6Xsx3Xd0NKy4RNF8LTQRjqgfZchGZ
OGRXusH0tHJ6v1uVJVeolRU7IxKMFpPEBWtW1vMhVwVm1Si1ToNcMEyov/2eUVrFRK2pFIMJi3ut
blijfL186pjc7osc2m/h+8qLm57+l7Cb9jpr1JoKiW07uMEeKHH6Y5Y9T6zODDwg3OVDqNM0NND2
/mY5Gf4RY1D2Pu8z47MfWRamJmOchwfHvta5/zkSrl/p2kLFK2Ltc0qb8JVZTL1Ou0kvAW8YisSo
ThkasMyEVBsB82Mg6/4Cy6XluZtNKzNx42PJkQkeaIZxqYkMKOjya4TLsc0N1X+zZMv2nuWZNGhT
HjnVSsR1WHiODUXUHOh2YQEb7ijghkHQhJG1ayZMIKnsFqwThyjPmQYw3XS87noNVhk/MSnNkuH3
KitzYGJZsy3dedxI5LvXWMLIMEA18xPE2rSPwiA+p3VJvsQtplMb1yBGBkUBOHQwLGAya7fo+glF
G7LbZVUz8DPNI58/e3DB68H3EgVlvno3G1QMlICwhvGKP717LlowWZ7ORU9+RfsYYmOGGK8/Y6e1
X+kVQ7nvqCu6SZquO3RyHsSqx8izJIOC+sPC7HqTLv0UgQkVPU/MO9l2Fq1MHTZAHhrLPeEfxKCp
W1AUo4eQ8t3BPbZuFZhLaq+Y1wEw5DLkREEkKsvC11Q042PkV/GBVdV5JZaqfQFBY9HoRu0zzPFJ
ynqaHjU3xbUAlWMxoVkXkvUUwDgzOTKSM88hUSOvkH6418emgjI53hB+W81YBEjboJa4il39iPGp
NuSjP7WvAGAMHEpQCaJ1MzlEv1JdbggVUucR92W4ccRUMLb2SR+RhNtj3ePBl+Rr2xyHbNOJkoEi
7WbfWGUZ7RVZjaZpak8LmfCeDmLn7BPneRl7gT84T/B3KCSLziIiDPQD1EzeSWtd1XgevSjg0aJA
ix596DKHKpsbm8BvjbIypv5tP8X2LuSzHs0B48rKnA3/YjRW4k1JxBYrj34MrV5vRySzNVPdcCNH
2JGe2bOkdUYY/ujabH4I4nQ4VNqwTZ3ZuRhJ59/nIUcyaOnpgQ5ue6eHuKc7LcyOtGWlj1UX1+fM
NcMfoxgKGOTTdItZpFrhknCeHLxoqzyNn21Ta2+tKksYaBVyIOwoUSy4tJ8ds2TF6CCD6iVAfDar
nqG15HdNnslzb8pdWZj9hrN5+BjmSNRVDk7CSOt61zan3hE+LKOECEDG9VqrH9R6cepRMM/6KTXO
TYdp2SiqO1OFp57n93NX0yAguiUwNZCQNyt5YsFP18KOGPW2+QpXKUeL0lebEluRFlXfsWU+pdLG
OjP6/oYSXuD8aD+aHRIOi+qLEc/XQIQjKzlXSupr91iOnuecjgD9w3fleAh5Cq+E47ziDSQtPOVf
SKBrkIy0FE/fNKbuSGDih+U/9DrlL9jhEQYViFLtpM3VvdVy2sl7dZ1mQ63LoUc56fRq7ZI2GMbh
lOrBS2OO1GM58HRKtVdGc81gyCA4z7tWxs8TOVxkL7j9QY8oYWWDwYQfgbnpG0oo8uhSj7br0drl
jctuiOgE0lWZtpBTaSrCKAtcEBjIKhnMY2ZrN7lPlGSuR5PMPZIWyCga/aL4hx/EL6GjT7u0bZSH
UQstJgAsi1CD4a8/K6aOW2VR8NGOofZOHfN09H3mmtMIRt3W4fDRhQGgvvumt7N1nqaO+7et1d6l
ijp36A4gaq6vmfmeSpsU9GCYBeHcvLlN3SGlWyEqf7Aw9gf2VZSzgOpa5w16mwXgCf8qBgHllrPH
1jDY9FB+cB3320Dn0TqOZrzNnKlhmtrRExXZFY8YcCFyUj61U2EuEGDritk+cvnQ8TzkGNZDUsrU
TTfnAZdjGD2Nvra1lJ4d/TrYYLE27moa0EpUTR57ir2nCXF2aTx/ynwX52kMh1DPXWoQ+Ra6Cidb
bpxcQtV0MmTf6QmAxaprw84VbrSt+Zne4jYk0KkzMDf9Y+ZkwSaNMSzSdpQe/TY5qxhlLImYOCGF
pbdBWO3qiuVLTyPe6DhY6wA64ioOzQHEF02yQS8uCQ/sfcb2Kw38NW6mJ7901Ak85Rerp3M0/fSo
mzqMKp9FLqvOASAmFAItOo2Bbl2dodHO1YRuJjWLa7AOD1Favo/U02iwFLaJTiqgKPIBMjEYncY2
MSBg1rLpuWBYzCWVL8dJa62wn1CjovpLEzTumlFOjOVNNFd2yFC+oxBqNifXyfbHozQaQRiYx/j/
zJTzNmqnP82UoZMw9fzvZ8pbzuxppC390XP08b92y//7xWDFuGH5G/6PwYqLEvsO1jesUgxz/zVf
1o1/0KXAjBlkinQYFf/FYMV8GUY41icygDa0FFJf/5ovW/+wHIFsB6gQAyjBwf+X+fJv415hkBIE
1yIMy8av5fxu2HNF20vuCBwUgLcCe/TAs+3IBe3EFO9jpbYlZDE/1P5QuLkgYv5qUvz5unjDhIOz
zFZKLkbCvxgFNVOWPSseeDIm8vDO2c1iu2e9L41sF3QcOBgG8Pgmed+s42i+aKI8FsEShx4k5e7t
i5Em97pPbtYO35Km/hQjp3zwiE4SmCsUnFUzULto6+vQGZ7/8nP/3ZgcieHf3z0/jEFmU8LI+e3d
WxC7Zh9sGt6SkiKLiEHIyehuc/tHF+fbqTvQErOliJvxGf7XCVJ7Xf3BabnM4f/i8vz5BVqCsmH0
B5cI6W9OSzDiDLd8HOBB4uJ0Cg5DoO1DJTZ6k/3hpYx//7hciRbePJv4iOP8/PO//FiyslPBcVZb
kTa66eqvnvl7MMJs5BOSCPWs8HuuPvyYGhKJlc3Au9Vkh4FkEzth0FYhOFX3DoPhrR84hySOt/St
7UwNBpbob//w2/yWh+SL+fXNLn/+lzfbJPhbzMW70OrfZ4iKWARflH9w7WWpjdMzST5yTpWXNJhe
dE+PnqNB7vLgD1+a/ptx8Z/vQwnF/W2Zi57y6/uYZTXVWTprjM8KsAFOt/alfUp5PrQ+7VLSS+is
ckDTMc//k4zz7xcHshS3lsmv5cJi+k01YitWtGoMNDziayxH4bbKMF6JkeysbI92Gl0Seiq7LtzY
bvug2+5mjPPzaFs89IKOmq/sjPH/D9+I9Te/DB5TAa+Dul0L//Ov34jo4nKCBsALuxa7H5In9Nxs
isx/tx1cXbP+lO3tpKXopjv0WvCARw96IfYTkyf9Uq6y1nSZeDQHvKe+eaxjQhB9z264YJPpyu6z
nGl7LIv8HDrBroj6bY9NoE/U00QEY6UpunLzIrmDnY5jYZqXoZMgt1XOW1DQbwNNWwBQ+21rJLdR
gNLPifQ7pHzHC4LyVJaZWuE1oUQ8Hb61fXK1KDPc5Eb4jf6Idx95KTBo003t5NVdTGP/+br+94Va
/eXLY8X+9csrrZwOCAvzGdWRVMf5T0EJVwf4/x6x+xjiFGid3N2FVvGn3u/fPN3LhYyKyYMLRROh
8/dXZk7Wdn3Nz5aLtKQtzvZMfdoiUm3irtzmi5j/0zv7nz/v3y06NjXqFiIGsqelI77+9T5OAc+w
HsGjr2JzqxBuVqm2SBPMYwsgXFRqnTuKrDS3W0f5BxyqnR86dGpVXO1mDYM0Z0Sf3AOdnz2iJ6dI
a8+FmT45iQ85QxEvln+67f7mlv/lLf92y9tT1PhBwJoMlGMT2MVuee2mACJYdk+c3d4rXHx1kJ6S
FvLpf/6+fn4fvz4QCMxb3PbLWrOs0r9+X52v68mAnLGCcrZ1pvAUcSQa1cHyaxwH0wtf5SaRAjBj
uSf884cH+t+sOL+8+vII+cuqS0Kb8rfl1VUNU0hybQBXYsz0KPP2T+sIf9V/+qC/LfCRC+Z/ankp
stsEjlMvM0n8h39arhYP+7+/jo3EsyxXsOZ+u+MET189LXmdPGnAedxqpcONd1K5sRXdcCVk+QLn
+wS0a1mAVvaY39NAckVhTvOHVhbHP/zA0vgNebfcicpebkL+B3/97wtoDCIX+YvwctvnbDMSrG4S
/WJHGbFEw2R9aus3QfxLo4Ct715mSF8ol7GwUAlGHYctFXecTuhm2MfJE7bkXT3MHsg2zl5s+Xgm
pDE89ZDW4q5RIGvqz9aiquzdHm9S88ueiJqFq5TIXZ1sSny7IqV/JcT1cy/CxR7NmTmQcsd+9pts
+/eQ/Dc5RKaJLvD6YSMGzDeUEjsxmK6++4GiqZ2HIO9OdYlmUEVvcwUYOLOcNWGZmzh4q0yoLdL5
pO3+4OfWic0sgIOMHsAIE9wQ5nwbkzDm7Uj7JAOpRDeItNvmvsfYxr7INpYB1o+B41xD86paihJq
2Pakeid8dfQnWjuRUm8eB0In5TpcR6AC9K4SIWoH/orS/gi7ztNnzKIDNkuYAlj5Sh4U1QkqGtMa
txB8PFnsMkbQhyo3ypseHyj1dJl1IGF0Z+AWXGMNCvd4oMUhacMLw8E9HRWoWHp2UynMxprTgfdM
KVLX6/Hc6uQoKVXVIdxPR47vzbFUt2U+s911NkLCsjHzYU/31E2zRQ2gRaNF2tWDlKvPCO99bGAQ
+W7ESJZP2bvJ6O/0GKEwYTgo2RUJX3sgTkf9SSUo/sRnPLhfpP72IYPrnTtVK8ftJvic3S1dFx7q
7tMQtRD+5H1JsTlNMmfc40SfYBTD+w62DV14GkdiEB1fsXNPq0xEDqrfOQ4TPFkvPGu6bcvo0MXV
cZw5aNCWOYDYphNweALKd+n1Cd+jytWu1nDvgza0DjlAyQCfeCPvmqFg6mpPMaNLEc63TVFITH/3
nFn8BaCWmZvA2ClgHi3McZoZulsfdSxJ+DT3JaAhjME94G9wBdkxxx6SyJUQGzkzpJ32SXqMrW5X
iRsGlc7aTLuHlO5U9kyHuv/hBBQoaM/WHN339JZTP22diki/t8khzzGw8jpsL3pAXCxJSGg/2PBH
JrMNicGqk9ADJAlnZwxTuxuM6XYyr016UGpPOfyUmY+tzcy7Wo85D9L8wSBLb2pMJh+WKaCNSj+T
v1iX6c30XNs3ZblzsG7SjI4ptqQGunE34lF2yssJB0a7GmX6c8BgHjXHoLrt3b3uPmBSj+SLifrQ
TA+ipeVJXbTY2Y3JuKOnST7xzjHypONwhDOVbqEp/hzRwOftmfWbaMvEr5MVFQwIHk1/Glsyq+v4
I2u9oae0vcKjKRyAGQ9Nt7ND2hQG5FaVPEyPESoqHpErJmG8P+1aKsLodrBR7fc6P3TZm95T2RPt
OO6u4/FbaWMOrTTyqVdYJp5l3cX+qcASSA4hrB5r3ysN/EdMVArbXfnS08wLkAE3CQ+pwY0YvFmF
vx8mdaolEHYoHFYLxaApgTFFFG7Ag0mzihxaxDExNpInseTLcVndzZPEy2SpeKfc4WIMNfaG6DsE
ePzQyVpU5i4U8Sam6E804i6f6s8mqLfpbUn80KlYkLSN0C+mOrTQjIc9GBOsA7RXaMW6MtCPdnbn
+da5dh/NS1HgxZUnv99H2jez/94LGIWU+uZfYAJJj9IZlZk70oUkkmjwCg/IP9pKT4IT3goYekvZ
9HzW2nol+01tfnUBsRR9B5ZkVRtPZnyXWrtM0YXmjdWdCs/uOG6q9NlotrVSQEYRkEh3x0TuX6oJ
Sfp7byzyM35/cVL+sb4NaCRSkiX5NmIiWbuLr+E5LJdSazhnDhjxg2Vd+kfdjtZzd5vE13Kmgb2Q
H9IZTlQRrVFR14NMb3zHqbEn70YknFXZ16u6dYm79LK+RhBENgtCsdfPyZit6pw0e/69Hl/QXH3S
Wk55YayIDQtnhzqajCOV+Ezy557qImf6mII1xAFEoxO7gKK7cQfKITltE6jgwlBQxor+WDEE7S+u
PCz8GJOYaYCBIHI3ZlZ5VHkQxMxb0hHpNgJmU0mLrgSauE5ixJswpN0jTQGcIR9JgIye5QYwKhG0
zyBJmSUW3L1i8QJpMDogn2cmrnCLVmiva57LLOS84ZOEkUftrX6bw838fRA3qXZRz8Zc3dTdfu4f
o3w+Blriboe5lZuE2Imm3E0z3VBBW3IxMs2+LYzLkJ3mYV3LW2LEQGwLwGXr6lnzAVNTr4rSlOTu
tajvlfgBP74AyhGVXnym73sAlISol3W3w7R3XJ4c862VUQwwULJyH6rRy+RdZT9KPsvA3XLK+Tzl
MTSWPtjUKwn5Kng1vefWewgSVLpMNLBPO5Hf28mn+clc28BhW3taxiecyc81K8vBPd3ssx+qjugc
uKUiiJ050+OdOyCLUOlHInmEXgF1D9ScIo+Qi6dZLnVx2GPcQ4enfRYJNJ1on03vBUWrAY+OF595
f7MOw/eO2jthbH1W9ib7amW3JS2w4z4Yjnl6rsubpjqNub3GnLEujIM6A5rjYePwY/LzGOPcrvjH
Paqf6R96peHUXQXqNmwfqfj2mgkSP/9EgxIEr0QT3zXZ3dCq3R0X2/GVDc4Idr0H38MWIr4gJk5b
R6Oc1I4om68C3I96uShhpa1f8acUuzbnbgxF+Q00ZfsaZ/2LVmjtlkawvV5YPKmwbpccbufhznVG
qDZ6gUumNl+TYX53K2cmHZASC3MBMjVBFV0iU5efYrKqvd0GDyLHp97Ok3NtHExYYeU4lwKO30vn
dNhiyrGHux7QtMUX3tzFVV/BKKIPUMZLu0U5jjdzMQ1bi1nmNq/s6DgUfvcUjZ895sEbvY/rS273
46GQjdxIO3iN4uEO1vN66Ft1miJR8wCk2cFPdew8Mmmf5Wh80Vei1mbOlyk6UnIWuqihkJ7G0NIu
ucq+QbQK1hUerrWqg3ejBw06wpuhUADYQxvRxfZP83tbVg8weRnhGPLdHijEGuRi9aDabGclRnDb
+rp6cWqmUXNCZX2xlNdXTXaxVXdtJwzivlkdIvrtI5suXCLSbEhrxKWc7mwV5cQ355YGW0Lua8tt
zCeGD9uxKMs7R1fBvlg60nFewbACCL8e0A53UiL2MxYLz1ngsxWZZbAhNHKhbBfjQGK326ZyY1KN
4GPMJoivNu2aGyAUD7VYEJlxGXqGMWmsTTXpSuBwa7dIlSfBRjcN+YGK71TUMJ+jPqLfHvbXOjAl
G4IhjLeJnVOKN5k4T0uQKNpg3cObdjZ+NeerSsNIk7SjeWU32u9TzfxqKiKkhjupNW3o1E9IPOha
F930PT2a1swONK6JUjZ2NCMstjZ7nMri/eXxvl+6DpsowaDBmwSrIrjEBx+sEXGVH1Qd+Xchfkcv
b0SDSgeAPg8kTcZ29MphOz+EbYFdU32fg65aZyQzUb2ohJlaKiezxNgGmfla1WPGUxFfgF5P/CVG
tm2gOi6vgL4IYP4mZdpyYjGDpGni3dRd5iCzBuDHKjEeBgmJlXpKPa1KOE3gPdsXi+pVZxR9mcQe
wScuPCF92Gq4Mo5uaUlUcoJ/WJpA/oNpYdFs+puhEerCmNJf2zFgY7JS2jqM/X2rcYuGZXGykfg3
CqvkBpLHLhUUsQr74jRau/MN61jmwe3sI1C6mnZXlQGnYSw5TYK8U6n0HpDJ5M3wj62BCqjMt7c6
2vQWtwPOlzq5b3pnPzsaOnVI4wZSY4aXsQ3kFxo5HX49weHOAGDdDAj8Qzei1KJRJxZJRb1g+qUo
iCFpnMSeqIf6LLJkQ42m+b/ZO6/dyrFsy/5K/wATm5ubDuin472OpCMTeiGkCInee359D0ZmojOj
uhz6pR8aqFu4hchUSEc0e80155iHaKKMzu0FUIv2TDnpM/SQjfJ+YmeJQvSuscXJcQ8Mg/VS27qn
vHO/N3Z1H0JDD8faWeVBy0HUspkfuOIWrPAJEWl5SJVO+JbGscFp3j6p0KRJtjvLzjz3lQ5zx0Wi
1wxr7dpEEgUk74Wph58eOCXWb5sIkDGWnLHGbyK+sODxxO4I/2Yz4zvmR3PDbpfOFYJRXV0cLtp0
YM8dyL3OpOrT307EcqRWyxmyV2OUw7KBhYeEOK3p8LCWJJt4E+Am03rcXnWZp8u8IXelivSMSL1C
3T8XPrMBQeLDKAAUwPvkT9BtEXCcZYP6j0Fl4rRtpUe/T7plG0/ZstDL7uiE1rGMzIsxuHedrd+1
rfcMuuniT/oGizSdtdX0qRP2XkVFvXZHl253XPeU+ZSnsDSiNfSMn25eFsWpeU+B00eKL3A96foH
W+pvWukOXOPy4qX1a1MOYiUkZ6CM2BJ9ODqJPUaBnVcjgVErd2xrvD1xOczmo9RetzEnb6fKDJDl
VXHBELcNQ3XN9fEysJ3E5P4kOY/Ljk14o8tVmPjDWuAGRs+XOhK1zVKX47ZRnXoONZ4F/UkTZboJ
gmzdTCVtHNNR17+I53+ImjJPQqWnSW/eGj7u0i2ZTfp2n5b+Q+TKq7R6knHxd3z0K5ydrqkucF6v
KBnrlo/PbuO31Ih3Q1rfJdG08HnvcTpuIcWgAq4Cs6EojtVw079o2pNi+ZCw/6zIW01O+WRVFMVw
7BjDmx4NS00eJxOSCdF1/BokrSPtNdcKbtTuVU/q41TBzZ4ti5e8sAnYhadQpSeZFqvcHYHWDg80
8XwXFQpWSjR0dJ9wCL9FKT2UAaCf0ijXFDCvQ/3JAxwetFQ89fsJ32zqqF1BBljJjAWtZMSf+efl
pss+XNE9hOb4MJRvUWR9qxMsAQbxPn/KMBvYT/78fqzS9KSX5sKUvb/CqlPB0aiuxEIXsaB9pFQu
bweFuSLgTdXseq1fDYnajD3HntR7cBN0cMP9zLLqMGkgqzAImpZxteajLu9Z6VQkzQz3GZEUF8Fw
KQftoW/bq6G3DAs6VVypURHarvbtzL/rfBq4vOoYJ80zKYkir++ijJihIzeDqLOFm/kPNOieHIuk
d+Ft25yCL/txKPq9Jpz3zKH5Me38VWqJe4F5owj4JqY8+iKtfSfb4CBFvmw1dXBy+2w7pAzbaq1M
fQuS9AAzmfFPb8+mhbpGiyDEdmXBzPGLgxGbWx2QmhyssxeSGrO9xGOskfdJBcYOn/QO4WXluHO+
30s/DZcbs80vcws73cL3BgKTrV1Qbh494weqz2ICLioZ5ERjn7OCbH51cqWxh2m3GiPMXZPGA8jU
MecOm9ELTgrKPET4twAONfYXh2vNfUoFfZIyvdVt9pTVzg2axVfaiafZgk9g9jtxuH1PD3fXcl5L
H4saJCGl8A+ltEdsg/2d3b3aYbKPjfCu9KdDUAzvfj8/ntEcjLgmzSCYUO9zrNuLKakhiftbqTTa
lHWDMHeOIkg/IrBubA8PbR8lRG6MY+yBGiIKB56LfPHAK8Qvfe6SmCkt8quIl74k3SaNjP2ddDcg
oTOgYJK4Td6sZjVt3WUN3o8aciYQpm5FlvyMPu8QEqJyayyM9dibj1mRbckn7rJ6OLeGRjjbMtUO
WEFyzspknvmK8DINvfdqeiM4dQOkmBFbwzVoWdhx8rf3QHsuZO62nY7cobU3I+e9zMLQWtNOUZ5D
+w2S0rWIKEFOcEbhHFdZ7C8dfzhz7/FChXCtcDgx6MlyYaIIOiGQPg+bDE3Lrk9pKXO+BQu0mtOd
J69uz1PgvecTCCejTJZdZd+i6JkffKk6MJ2FKl5bcGkQ6UbUKNqMcqx0dPE85gXaAr3NZ5qEPtw2
e/RcUHvyREXaHaJsuSTjcBgSDfu+2dyHPdSwpqAJaTLcZheCURpE+47/AxIgPl/MtM596FMoPtSX
2iwJYBIsTOMftUcqOTL6Rzv2TkLzvynlC24aopFJdSu9Dpaf3iO9ju5ycNxj3+Ez9ikYGR5J+OyH
T7O+83wMLzqcx/zAR5AFu0KrrmX3qbckfO55LyT+g0HLh1tD4Lrzs3NOOKXeey0W5gx9CQ1Z56jL
sv5SUmVOnucaIABMqJDwLrZQFW/1NSAzmRHHyjbSPbXjRzO+5kyA9q128RMhpeCjZxr+fe3xXwUf
z+H3Kq/zr+Z/zv/a97wYq9APmp+1i//7f93ylP/8y3/kn36hv31d+hv/+PZW78373/4H3nb8Jfft
J2fUz7pNfv8e/M98/if/0z/8H5//iUvFADjL5uOfu1Ruef39PfubL+WPf+cPXwruEwtcKI8x8E82
qJ4/fSkuRT0zX1qZ4P24n+fNyJ/gH/WbgtRpzH9qULpp8Ud/+lLkb9Ig9+iysyNCKPl6/0Xxpfxl
+yJxuEhF6kiYUuk6Joe/L5RQvBNRgHQg/49+EVuxs+sF9nC7Lh4HJv7chaIBApOTKHmzJZhsSGp4
zzPLfyqr7g3em8/5lCmY9GK5wDliwY1VX14y0KtAdBxlAYmNiAYPIba9y3h+HI1WcJ/q7uNfPvjr
77upv4Ktf9mgzj8LJg38NawxSY3+SuRqLR2edUta2Z4A51C1TM6cpmEEBpMiu86IlkQto6MDLvDf
7Mr+gQ7NvhYHAk5u5Rp8jr/mRwOv5VGKxXxhC2xxxregHMNt3Lj1ovJZ90Rswe2g7/d2KcMd8GGx
TD3GiIqsPb00yMLeZGu70ZbNWoQBz1VbUAXuAyw1cmerl3TdMC1TOVJzf3MgxNcNRvHf/BS6/GX7
TRZVzHtNxAdo2oL/+/vVkDkUyGQtDvsQidmrlLOGjXCAcPx9HByG7azcuNbw7AYmxULOTetoguO9
c5F4MD1fVCuIfgvK5J+UV1WgAQXP8NBNt1FvstIuAGNHvIgWnW3lsKxBZxhN2K29UYVwE2bJeBIj
DH+6nrWotXaOZ1prsEdUxIEOusL2Zyc/YbwcGp36GyeicNAsv1KIrytog2qTpS4rNTNhqsilOkwh
lNm0MbdN7HxZnaNgQwO7q9jdl/nkbCq/ZonmZ7TjOB0Fmsg14CtamFYaKEOgC96BFzvfdT3Ia5fz
em/mo1WOfpax5loZg3WqQvGWcPjLqZvngF/QhlgK9JNml1gUh/Yl00hj2d+Am8yU36w+xIZW7OIC
aYkzBDTCrpdrIsKo87Q7rQxlmUeBljyMcbHrdN+7miLOMH3rUPxSWIRpMIXsI6bp6Dj6tISVJOfR
jnq6phLbJCytbQrHkWOrf9WGkGzL0H2KCCHOwP0ZCqJwWpfduDOO/LJzKuyQWHvPaBcmJg3gxija
Smnj3gq9My2Z1hq9qLlORQeNkfjRyZhZQbgYzrFXhNuoBPoRK/8IQIPTa5/lt1Ykm7LSPvBhBis9
iXdm6xNLjrgd3Ep5m39928t/uO+5Xh2ykQ45a8x64hcLw5gCr/bympaWzuPgmlIy2BSPRd7dJ4Ky
8sB1NmaOWGQUBFZIahCOxMEQwhxBlKxAt9jZsZ/Mb2TWd0xZWyo6D8pmKpDAvhj9KBESLEmrpUWv
EClqe8DTbNynwKWwi3T/5sdR87f7l8U7N6FuGAIzorQskx/sl8W7sPkNpCaHgSHDSUOpKSkZI4Gp
0HcPFYjFpphsustfIydcqWFge5D3zEJOvuZADH6H0zdnQOQcnvyUvNMkAFDt0IXuLQEfb1Uufl7F
SpTA2crR/Z0vjHu3K3dN2SC5he6DHtv7woMKVlo6xZocdu0q+/ItBye4EB9d1u48SLo0bIHz7Hvv
bqI4ZJvULCD+9W+WTPz/4bPAkyKAHVLe4P70N/7F70CJMmVgVijYQOWfmZNMG08HheKaEG5MUilT
81Z78S0SFpI2XArM6MyCqOfXSS/OEpQqzXQPve3eS8N7En6C5sfwxykeLzmk841jAaMOU404BNc+
MXZJ5yw84RIUU51zHy36phHjDmtetTEryinN+ae2BmROB7DNd1vVn45euyQ3gZ5mM/6UxhC+vVSW
j9EMR61+clJh4hnsDoGnNg7Mk2YGqpoOjafQZ1lKzbhVGAWzuuNMaD3AWO0Zy2oOtroYwhxWQcXQ
HBDEnobmi1spXBLtW9dR+0xJbM4qVT3ZXuut3aCgVzeK5bLAME/mDYIeRpg7dwbG8uAf7tp4fKC7
2l6Ctcv3Y9hffLAwZHuuqCuffap1l7QhiCdnKK1f8+6nbuxSNWl3LNgxb1oXiC3aIx17vupJfPPY
HHNeqmrG3lozAHeEQ0ksrsDGARyX/Y2xZAon7+vXp7CHRWUOw8nTe5KBs4/bnUG76U/mLuvZfThj
eMcZyCvsKb+34Xwg5DFXRdDSpdGVWBfKfUISiC4Dk9heVjxQe88Ddm6ZpmcABnBAxmxhI9GdAfLk
u7Yg2WwWVfXpCXUPHuVJT4NvYyfImfLD+1xNS7OfjgT1OKMM6SaJsxjEev8O/37LduNWmD+bWj2O
8To2N9HpgMXqcVUqooGhFWPaKIf7oqKApq7q7tuU48SQZawf6IjjFrZbItx96e3HmKBoOWOCyFUM
x06Q/PC8QtwZZlaefV+MD70eIuOgJS6Enn9Le6fFuBfiSotL0W1zdqV66Jhrw6SfNuN+tjQ0uMFr
3ohSv5VxkxxGJ/rBmpAgSACEAGhEtB/r/DLWo9wncDA6GPjs3e0uJfRdpDuvMzZQiFhy8FjcBcL6
zkVstxhRZtDTQOfYosiI2vMYIYjgvY8z4al0iZUpwE8tAChVefmxLphjzCm2aaSauCBL6FFi5kjF
vhMfyATegTCgbNXg4g9ynqZ9XslLHg3mYzrDqlKTeJKv98EWBJVF+Gv+0LqyOmG/nXtY5/QidLtx
GXu6dU/vRUvc5VG6NS1TMz3LExrZw4kIxSoOAx6hMxt9KKanbhz6ZQ0UARJAc+pnKtfgsw+TTUyH
UmQvO0Ws28K3CDtI0G+tmNe6WD9LrdaXeVG9aT0PV6OR/Pzg5jNMcYvAINRgN9Z0hAF9qjijYCbI
Lt5UOAQ4wY3lTuLdq7lirZ3L1jwJFzFkvF35HdJaLvW7zqSgrVR8RYwC1snyRwLtVnozUD+Yigd/
ZZKVWoz2wNDXxSkXPNq4CUZ5ko+BXb3bVnDQe3fmW/rOnR9xAEoo1CALHIsNDDOKFqmek2qqNlmM
0ZsLyqD6bK6ok0ToCSlmDwZFiPuuJJyh/AbqWPRD/Wy6U6ouLhZU4nuyQPJqgzS8UlOPLKtQ1Z2W
YKnmRo+TwkkqAoLqWqy9akAylpkb+gdoQKhc6RAR4Pep0jV8+zw2DABcr0oeQUInq1JgSScJHS/L
kOXISBpy3bGsW3uVt+xxNpisDbQ+3QyFIjMosm99aT4IozUuOUIoes1A5L4oUAVVoinKt6YW3jbX
jocMtOk7cm9OK3Y6mZgtLi57Zdh99KbIzO3NYV7P5jSZ+CPNFFXXu8dhiPtwGfHsxaI7hfgA4hvG
+okAK+6O3IE9nDnxhj6ANw3+uYb3ZgNzmSVRlDTdwR7ClwyPE2KKMC/FmGMWyiWhblFW5zCkMyAr
3WVfVGhdc0GCFlZXmKe4uRvSOry/mz0QFoe6+JqqVPml28ZXYNf+1Y5pduM321Vr7JbkgArdB7IA
5ki1nXFX61QqIxSW+ZJmn+mzCqmS9zQ7WTV605xc3wrfu5LqRGB/WNZ6mjQ19yjLgJatvI12bk36
DIgACxZ6y7uBGJ+VNnu9rhOO5873oDcxvTbToY6KZq1X0XiLNXcFNHZcN5wqzcruTkhnb2n67Fr4
4BzOf8tGTQDZmpSqOyddeVN8zfl0F3mF7jaTU/Rg0xvNBEvNHpYUyDt4h+ajdkmZ9pWOAY1dzlzV
HSXclvyei5VC5d8CDSzYMbPDBMySrVRoYzPK+53PM/WaxNppzNXwQLdGsIHJ+0YqQ3JxFDktClBw
xsDRXgMyjSvbqLxjWKdYWAhhWyFqZRKPeIBGPn2zjr6FgodcnMr0UHcVwUvpY53i2i93jCxPk5Vs
C6+/ZkLwkfGW35qSKpCMxd9SULyTemOLwgalpNdoA8p8QTmDKPglCLb7bU2aS7X7IQrrE1Eu9+w4
tVpOfj8dsAG9BW1IryRjNitP184hgAc3w+pfBm1l2QEidtHNUt+kY7IyGzTS/IkzQbcqLdCMQevA
uZyPvIH5zlGNEJRhq27rc6lxp431g0Jh+Vb5HJZMfXbuztzddrTpbS+UwDQVfSVl8uIVnbGsJumc
yyiHNpv6D0FHW3ztaSGWvNKF4q9sky/eTUtuH2dBqQsh5LhQ/drys3znWNyKBXV8y6Rn2GqB6Xpc
Oc+pUm+plnQX35ggJljZtUYOedZ7oCBWQWjNTxKMhX36xMVYvZCxrLGYe8nRYu+bw8L1smM8mOpb
ziU81Rp+9UjQGazFvNC4FeEq0ndRMwPtao3dJLs4mJZA4VJQ4DAvURFKGpymrS7H8NGqpDnAKY7F
ruZMuUoi93NUortNkX0kUxwdR0WLK4vX4uJMyevoiuLB495IZkZbRDxG5dxTYqoaMtTxSXe5waWw
+zsdBvBmypIH6Pg2rHeeWJVehcvB5eVKsjq9mBOnQnx11IhUavzuzf10c+1nk0GTDWQyrNugpWex
1fSLn2laxiO7iHaMEBmMUJNjcdV8RLwTX+IhM+fZK5qX1RUP/tBKPsNO3vVk22ew2/hgOJ21coZy
0+TCWGndzPxPmvuiBLlgDeBSaLY/6eCHD2gUxy7DXOQFfXKb0QEF4xPoosDFbMUk53UWmrTdgR8X
ZksGIEzWZBfh+7kDG+zUIqMcQu8FDR08qAGDKSWm7oFICqs1v5er1te1vZCWuXMrnkq8jsHGeAKz
7JxbNYNmltXHA6wHnN3ICMeo7YDb29x6A5LtAhmWSZfVrDGmm7LRynWZH+zMCA9iUKeSdidYvpWe
XwsQUWnFYRrjNHlpMUcZ+uQrFFFBjMdnDdoCrbwTDInbGizqF0z87EQ3QXZPQpbDgFc3Gl31PEkZ
pYaL8ko8wGaXVQy+I6xLwBjVfa130LDgadL4GmEOoAvQwOilp4Cc/Awwhj043SX3NIsyBnYHrUmg
cjJTLHlyVPcG0IqNkSr/1CJl8PkZxCShZ87q9KY1kBR0btSngiq7jyzovlAbJaxFor7WAH0vayFw
oFlTKNpDoh79YdMZfX6ooDbtstJk25iafKJm02fr1LTjIw/K0ljlEH8gO3d+9SgCVz2WgaFuSQLn
JoRGu0WtmXbxvEyM7WkVgNM4hBqXSttdsSF8xSk4lSzo9U2qAYxJtRLzZvOct9WT7sCECANQWZbv
z4Ca8gMmaXooalagqjZn3R4bhUWthiBtkhUsnoRHVl7SUO1ZSBch+8kRr+t9yiaQt3OaXXnTFhgZ
JU9XH8sF4BqBb7n3ORe5JR3dC9lBIjIpCb2KIinWPEmoLPHteMUszWLOrAuGQ/sBdnaEn49DrZ2M
N9dD8Aw0q33OpnDHR02feE3Bs86Rw0jYHIxT8ok2Er90OscgPjEH1pUEmIYJwYfLuaoADJGpLeEH
lcpu6i0gMNAfKpzuPBChr6EeQvmK42ZX40scYElwGbb1JupJkU1Aflng2x6P87rYWJH4jjDUbaom
Z2Gt4zGvjOAhj3RYqdSFt67/OrjtF66FgwozesbI07D23Lapz7YE+I/N9z7GMjwzj2HJDh6axn+w
OHqWhLQLrTwkk/yoghIvazErOVZ4qeGereq6oWXXNOOSYQ1HEWh3K1qLVjRbvVLyIHBfL5Vh4TTC
ta5Z3F8Tcct5J7kyS+PpJz6dByLHbuPsea5Y6LR3bKYEI7YrnzvPv4Wy3bLphgdi+g+JzoDjl/2d
ywaTO4W6Dq1hvMERyia31rGFm6qAiaHpO4M4wpr2j9VY+18IcKuuT9S21Lzs32gOs+r+D/ILSjGR
SUNHIf21HdHU0sIh9IMvzR9Psg7XlNglC3BncukOEMZ1O8SCrn6EHsY1kNPLUI8LuBrUTleEtTFA
GfegiChTiz9+yiH/1RLm/2a98retzfYzv7ynn/Wvm5r/B3cw4HRZS/zzFczyPXn/tXzh93/njxWM
/ZsUJlKaw2+UGKyJgPhH94IJX1Ioy2VPKYUy0bv/3MCI33QlZyAkCpxjGbPo+McGxrB/wy5ncYEI
3Z4Twv/VBgaq0C8XnCQVjMoH0n9e9ZjmfEH+ReNKJstopNXAsRrM4DtW07lPjDHQSHLZLoPB/6AA
AcmD1P9D5YB1Tn3NmvcZ4UvtRd+DmYvesKM9TrFX7sk/eRfl98ZLqbKUc15ZHcRIaUDoTBEMSdfO
OFVE7SrQcU9YZJkGRHlb/6j0vtx6jDx15Y9nOxBOuQ44uXGINlqHB6FTrSwU8lcU1OSl70IbPGJq
5N5yNFoe1andmwcN9uQP3yz6U1KYslvkfTNdpaapc0MdSon3K7RP8GOITFqZeB/a0t8VIIxOnkdJ
VTzW7meTEWdwa11fDDl/OplVuc05i60rsJIbYTeYLKbRxFEnMPzw36vAYZDPcAKSxlEFYmYKOaVK
w3dT1QJnlcvsaVfdcCiA4dhb1gtmtk4QGFbR6NFQT6tX8hl4WnOXmYOxS8JEbMbM69eAzHB1txkT
v98imoOX7YzUPOuhX+xG0EcQrRFhCwfPk5UgTDbkYOJuOnPlvPWT7GYb4kOWGa99SjGaXXjFqgbk
RLMgRQ9TMF4ss23Q7UHo2dWJvwSgXDZi2030iuBP2j2D8JMLXST6Oo+Dm9CsZqH3hXFXEjXZ+4Vv
nyaIlXtmRDgHVD4uhqG94Cp5Gy18YHTpsA0reJCCeaP/scfGnsDAf5K9gwJG8BybY2IC6sCWcDcI
vlLeG3zhid8GEVJ9U0mD05fXd/uwMYxdm7RWRvbSdFc177fJ+yG8JPqcWAUuksER9zWFtXtsfeQm
aOzV3/3WVOfUG/zdgHa5m9zC2MGWi440VLXPDE3GC/RkWgkoysQu2ZvWZzSEswXT6lhNQM3elfiB
+Rt8dZkgih0jk2MYLbl8HSxFt5KPeJVnAFhgjM4wbKPVi25DFxaHEo/LhnWhcUEqROi2B0L2vkVZ
XM5sEVKckDIq7PMSepxKoqPII/OqtEZ/jNXNnyz+IjtzsUzwdz72Aoocph3mg4Vf1z4DlkuvRmGx
90lancgLZtRFS4n7IhyIqnjykPN7BiiYb1zRH3ECfrfggGDdwLKV+cxbPSVVYlyDp6gWnFsf3G72
VwXnAL/CsgjVG+n8bav1ZLtZCPKPRDe80PqVe9q8QpYcwefEahvK7tILBjiZI8uMOZZetBnn4pR2
uC9VylCIweYo6hw7UgT+SOe4u7RgUhEnAnCYA3Ff9/NMGdZoaGLEquoDZiMBMeLK08fmDjQSZvuu
tgFiVg7kAtHtJ4UXRlr5a1sEDCll5G3pjrFnb3O9Up1dbkLc/efaEM7rqFUfTh40e7oXS6bSRK7N
nPaW1uKehqXKOrEJYZo0MYfdzmzXzizfZko+5525wwPLHGG34Sot5UsuORWwxxne4wIAlkjBqHqQ
OQ9y0l/MOjT2oFzp35BWvQO3EG4NJy8PPOhqNDa9ehxFihW3EPoW5qXYBdQzriVukWUJLGTbujCn
uRCSB0djfkvx87LEi+5ayWcbNRZHgVY7BrlHWUBvX+M6+x7ETPx41P2VMINi1VeMSHmYEdbKI/ci
K+tWRtEPA1w9sxm3+xD2q8b17CtMBXaGvXZTft0/4SRFFkgLCxOy7T3XHSxsP2ZvpyesII3ONpHM
0PB9xddP571cYbhybUMzJFX0pI2M5JSn/qCd9zVLJIiTLn4IQ5DxseX/UIFPtshsnsaB6w9UTvao
yyY7Q4CLF0nHmEnNhXcMelVvUMOQsazc3arBAkLE4MB524tgtxDtiupQce1inEEs3w8J2NrC0B8M
eFW020h97SBbVBzIZf4UVVHA025r2iEBTy1+1lzE0DzxqjuURrg9zocZDxaA+yZdzwRwwPjuZ+/Q
BWsHVbJFPVBgTAHIUf5r3kTmprvMYyAsMtQzs5bt3pDEmHw9rNk99pV96uO2PYdS1cescDsiFAry
m+EPOISibKrumMG1p8Q3u72pB8VhcIrwZmd992ynKn+q4E0SxOni+CXC11Ys3Nz+VjT40tJJtqco
KMZtofkEdApUviHz3zQAgedxfq71MX/9mBsEEHPdedBsFNH5+LBMpH6rpf/larr+XteYinrdqQmK
Wf6HwYMQgxNcLywLLYMZ0n5Ac2LkdDt9HkVKiMiF5xNbZFkr2C6zrtBlzoN/zPmUfGmubaHKZVXQ
8epSSLNI+95YlUXP47qs/Z3A2oon1yXDHuUgknobZ5MP7pIuwwoKJ5/Mwe3zLWOIfXazTltPDDyn
FDv6BcCZOoSEj3RQiIgcQXPP94MmKMg5jInhH2yPXH+W8qAdy7bbJyP/Xz2FPCpLxTOXjjidXyU6
Th1ixcjtHhEIZiDXksMhhG5IiCTWOF0S2hYQr2hU1eFRd4AENyiTK7YXzSquKCSyJ/tIgMM6Ge1U
qRlpoW9aS9c3StJFM2VqXwFFWLp+km3jou/WeOVpN1HCfeZJyQWZUTuyjDwu3h6y4CvmdUwt43AB
HwQ4m47AjTaY77QhIRYk38wejxwEBVTDgSufGde4A2XZAClIFL5pXi9G5QTAy6xuX/uawQU/eA+V
0j2gctlk34JEEAwgP0tKSfWs4idzo2gWWBHIwO+bchX///ngP/Foge8xAd/88wHhFPrtL+Vsf/w7
fwwI4jcBzQSzFXOfNS+Zfx8P7N+UY8IN4niu4yxyObn/OR7M9HlGB8GeHkKQPv87fxq0jN/IjQsp
SK7//qf/jUFL5xv5ZT7AkmNKXGLSYdpg7OCv+ut8oKWsx2MvJobihi+xCDdk/bmzjXVFpaaQ+Zkq
jO9xX96NIn5um03DWXO2+aNDQYVMB9SVYay+6UMA9Ar/ACHWC3BenDFR/xXmQgC6LuJDnXVwFVvz
JsMXMwddVqTxsQ9q3lCYHVgOSN4y9UMO+xMjRHw1B95PsvSfILo2KWkRiNgRLl9QPVT7eksvG28y
0AZ4wtEHcgQmU/lYNvl0Lz0Y33aLiyyc/E2caRfCFZJ3Tb4uUgSJIc9eGpaTruW9WE2RwyPpOWkY
8imU1j4YXiih59Ses1OGLtPGtEJG/F7X42Br63QEVOsK7LZD48A4y0uORP0qkUDXetE7K7fHlt5l
WAmCiCdSbJn3VuqGaxYP3doorHgF8HTcBlNKcLXHRzPNscxSLyBAzl80q1e9nShOMk68NkPrpfYh
O6I+r+VkX+afKPPTgpJffdhr8O3WclZG+6H1DrFXDZe+an/olZgp3ho75yZolnbGYFC2ZojOEiD2
TVRj+6cECAWzgS1eTSymO4Vb6QiGfzeUkmbwhqx0oWZStizJixRbtpLBilqxTdcaB9us1D6rgmkb
8Wpb0m56R4wqJRAWfGnu8N5r3YaEFg9k6rLRynvvRrZ45MRVPZfIfTtHD14L4ezZhIVYdHU8CM0l
G6kEqcrvcUxYM62BLpd21y/DmdqneI/fanrqVzhC3m0aUlBA3ZuZ6mQirY6sCDyJBX7D8Yk3GIbh
erKW4eD7C4m0vpzoVl2YPtU20KjC5c/roLLQUi2hlWxp2/CCsSlfEXqGt2yEXyXtXOcIT/QCkqbL
L4m4m9bOLussCe9bUXJ4UdbejHF69BNJmqSDbWvkY7VHWWe91TvB2h2CZ6efq+HS0xDTMUBETT5g
FKsXQa1zUGlzftuTvZ/MgcmrA/IPBdgDemeX1yYqNbR/Ph+U62FR2cFHlev3fl+/6gE+Ep415qor
bB1BG9WegZn4iyGrfWwT4v/5cSSA02nIIjm01BpFw64ey1PFrulA+cxX4fTmusV/vPAKlaywLy3N
CbgQe32UMR2t0IZuzs2YboTI3jItuo4TN1xmdvUqGA9uis8Zx9q9SpJq1ycs2WqDi0CSxtCxUoi8
PtYD3xXH6JuVF7fAfs9serSM+lH1NxGwK6JW7Ngl7q3W2an4Sfmm6dqKlcnSrYhmwRGlgsisronf
2mstKQfCWfKO5cJXpYYX1c9rn58V9t7ByAHvBqqggMDY63B5i4YXfVHx0TTQgS/hGIgTV8scXGLj
nfGCXGiD9hnVJWApvB2sLnjPp+067oGLVjUPOBjPrBMtidVUK291os0R9JygTdWIZaC8m1FwRc2/
GakPDdHx8CNWPB+kPzAtqfK9TFrc3gW7LHgt6w6PkCq0eCfnDbTfD9gfp4YtPuo7vlOEkjAPmCDZ
ajBvQ0kQeKPo9u1cGgmnkgyz/zF5096kzBP8bv1iquDoDtpXOXKKngcEjx9wkY8tE2zssLA1ovc6
c52jFXIbSpK4RMFT2DVMI7UQ3M8hljVVOOuwRZEMZ34ppssFLCqTLuHxaZzsnaagkQEHAfnpEP1P
0KtzTVvbMvpIEtwQWsdCyE2124gEQI5kUwIwXjamxq/P/y7gqrAjuqZOv6m84ejiFSsC7sqq4Z+x
eUvQzh6O6bPJ/KKP2tX20p0EEhWmI3enpb9qYf5pFPLUamJj21wlk/MsY2suoWIaSrX+nLpVvKHb
8uL31tFt0o0q0r208Wdw4iKRm4oXUcBFIJeJr6bFYQ+Syo1ADfwv9s5kO3Ij27K/Uqvm0EJj6AY1
cYe3pLNvgpzYYjCCaA29ofv6t6FUVknK96TKeQ5ykoogw93hwLVzz9mn7t47OKqT9g81C4g4G7em
8+bVLJ1icTuo6jbzIYka6q6zjYOwbWLd45UjNO9BeFKhfbEBpjjEFNPOfCa8TVJckA57Z7LDtENQ
W0yg/tW2hlWgreFhpRSU6SHoPou4wEXkPgTYmYpYfDpQScIQjSmvvpw521Ecz7bH3gwUQHBU2A5J
cgo5pxpkyzmYHQBYHFpMJ3XT3JXLp4y/IJr79GvhgUqg6TrHsuABVbXBExXnhxSlSDrma4W8INL+
hpKRow7lzjfmR1nqB866pJT6vRlnUZhXdH7UBEs7mgvIvobLvl1TxTEVCoPBeTn75Ez/IgX5HlNf
lfjRqsQ9t9Rv9qX1Wtvhzpv6G+65+LGJArMe7NJx3wEmGdxiTxh2V45uFJpcxizqB2++WbR/NrGb
9viBfDUfetPeGqr/nGCmV2V+wsl7DLnrcZTaNXZ3ntR0RnG9UfnX3NnPYWtdlWSZXJ8Jguyxf5bd
wzCWp4CzlO6N2yWlhaYU10SLibjxDzXL6VopEDBz6+I1XFJyDtVjGwYnUZfvlUAwrVvcdr5aiKDA
UWSR5EWhosaR1darN9Jx7s1tBp6jM26bRbCugFB9XcVFfWQEj+i+hIzfkr6tMDRmw2O+kHuc19Vi
ty4ZaZMab0mFf+V5EezGoE2I2Aub8tY4x2xI56KCbrZtFBWM7JTxsoQTzS1FnETDutrM5saOxnXd
2U9teEZaZNFo96xyIMBvtZyQdVwAMppiXaxJGHdmRcEhyPInvgTJYVl3q2Ww1iHgo+L2x7HfGlgn
I7utIariKQOZydppvrLXja2Vuc+c1JdNH8wAKNTAo4j9LrE/iwRX8qDqftgWNICX6yYYkA8EAJbD
QUEiumOLSWcgJ3GQPGR0bDyGkwvOwBND9j1ft8vePJIqIo3B4Yx8iTUkq30MZJzXYh/zRhS1gZ+k
DefUxOEc5RK0rxji17WK53aMySOPwVBY6/2h2M4DabOUk68QivwsBk6MtW59Kkz53bOoScjI5sxm
Kndj2nIziC9OPR5yE3ODLVpKSlz7FV3COHQNU1Q5dN4O+zGXXz59c4fmRa66tnbjZmNDlt6kVh9c
zSa9Hlgc2XknWXGMVXc/stoJhfpZO+q7PUIvUTaH3bjr4bwZfXo9Wc5VvdiHGl/RHr8Dr303dKha
hXEPv57lZWrJqJkKssUuW/rZxRxc0YHLJUDPSfHCUvJUBXVwyBsyU7bsq22RxQc3puEznfX3uDbH
3ZI5C+gADS6PhlZybvZXZ1L2a/uhTe5IfwHAObC7frBrxMa4COIIoSeLIEtRdlBSdhqkacxARwBB
8CWCOgLOJM0MbH5TbB3MPnzhj1J3w1n/5Ey8TgtvKxpGQo5rNUsRs2vOlSYdgTwdnFJzjb1nZVnh
u5Ir9OcubKjV00424JfE4aHH/nFVCN4COm3RF+mUNTPvlK7WDa8YqLD1UbMwJocbchPFLp8c0rMe
Wnplq8+5rq8NG4hvIZp8ZxqAxaQNrt3BNGRa4Y9KzR9CVp++V9/4TBJ8v/iSSbkEV5Cn0isRWwTP
Y59KigAuOODkKK+weVNrtD6YqGy0fCDrspbeLaWt12nlyne/S9MzHzbUaYHM6ayMfKGN8tRmtElN
9cRBoyDGX5VlAOSOyUAtSKnofpA3bEtd7Mk/SIcVsqH0/IjuRVOpZHw3++FbBR19IxO9c3zqdqoF
sS0o3F3s98ams+Lm0OTEydM2b7hLl4ryHR4Z0PUBNdFnTTMA+q4pspTG1wqlla3vFt6TgTZLGQlW
VPak1FJXPnQBMyRVR0llyOmLYdLKX7Do1ieE9nc5YAjLoVJFXI0F9w2uJjLx6W6OB4sneS2QLwi4
y9oNIpZAnMAMznW5i03ZDoq3JWbKM5r2MXY+6Z+JsBDduj60+pkb0Cxc6gjLl2kFjZLAeRzcpIuM
mcXs5FsMqUkxACdI2sjXOLlazoOhRfUXFY/W0Z6CXZ3wacbED1SClhpqeT/J6cHA2QfsHsB+VyRR
1yMqGyNwpoAShaiXsUBLjrPnueDaaQreHDWM6tIwp51GzUg52GW0EDJB8x6f+QdjdPVnl48NIFBl
+8HWmrjfeJ3C/yGY1UC+GIRJgmD6YKkNBa0squ1CGFWvH20FjSdDVdoug3HQUwDuxLvpaOPEcVrM
r5TsYqlTBl2VZMVTk84MagQCpDCT/kHkuh98MGj2S6HOKjHDu6Xlc+JPcJVQ8IkfZTjQbpuzKuZY
lU7HuptbAiUJpUS6nhGIdUvaRC8XVcB961DFziH4S5FkMGNQb/FTRViJ+Z5jet4ha8HySuQ3p/Jv
lMOGrppcfaYGVmylak+UtcTbos6Xm8qanEjU3DRil+bbLohv7YHqZslGZ19zA2KVHVD0Y7vf7Da8
oRkMzY/ur3NoNMeRakpW4tgmWDKImspdU2C+SOoLnIzrlMKHYvJ+iqzCrVJ1ycEge7FJ2EBtcmOg
ozU4M+GsaHxGSG3UxNrj7rGG07DNAy5O1WXGvqdoGSZ3uvE9/c3NWV7VsYfvX5mfAYifHVsuGxen
Mx2Nelm2SRmgzQ7pWpPzluuYGuEOpV5J7dzOszFceH9C2KXAUDfDICPpT9c8dinZTrMHqtf8fcLW
xHXVp8NBJqKgE8oYbQqkS27xW/JQNkKALRQfHUVFkbk5Wf2JNCZlZt0Vum2NkVb2b14rEo5yRr9Z
dO2v60/uxf101m3i38aUYmztuobMbkzJu01nJyn4qiAGL+hOZ8Mp5uCDu2678QQ3BpZCfG0G816I
7FHkLuuE8ZQb3iFcoW/jWB+NiHGXo2zRHWQz2VvtiG0q7CCaaVHZcaFH7FZ9TNUA04awXVi+lMDa
UtK2xUDJBt8hfysDlxJQp3HBGEqfL+I82z9azfzvh7L5JlBRjtrBY97HCTVs1HAw5vvzFko2s+kS
quyQDW14FcSBfTIG/82xjCLcVTp3ricHuHxlQobKpbiCsHH0yo7srLLujNg/p92XpPloPYfJJn4t
y5rcV3O2WucD1+QIroDN2dyvotGQLCfTifFQm/bZFnwYFcvpizWYh99Jgf9fqUHqIXzC9Dz4PQJE
f8q89TKY8eqgFM+J3vvx8JkZCCbND3qATzSxRnVi/yNn9x8fx98Q323yrry7/7NOe6fjPyHef/sr
v8m0wS+ubcPG9S0Ty4az2jV+83GIX7Bw4N/A4UHu0w+d/6fUkpelp4i0rMlW2vLXhOs/jRzhL/xJ
k//5HvYPn4rTfyNK+2ffkIVKHNgeZyJk5MD9cwot7FkyULEccnIWR4gPYDjwl7VBg9cZ5ODv3pf/
5qJdY7m/z4hZvBZGXFJR/CrY6Ot//51nJCEu6tEfGVDbDPCB5+UpS67rdPjMad/bmV7z9Ne/78+Y
bfsfvxBXjWvxmwPzTyJ0XPY9Z9+GMu9A3YWtjybnSaJAA9lB/uNtY0+R2dOorYa6jvrY/js6+pp6
+9dXzLqMlLLjErT94yuu53pUqdehfQQOWcOMfNuiZv039Nf1Zfzht/BeCkGommvM47L5kxenkrag
7InBrmeLej14cXodysEHqGOa73/9lv7LCwpcAfLWp8gCm1Hwaxb3dx8hPs5cK43VExtmCFlCGaBb
J3X869/i/Qoh/+NL8jAyCSjlfEHIn9t/fONye7QTxlqOLhllhwv91oexiatPm+8Mw48V7CygCLBJ
s3wf59T5dCHOn1j34PTrFANObdvpoaOMcZuNEKE1R1pGF36ADfuj0cXRG+Jnw0nCy2i5xsYRMaEc
8kQk7AQeIX8tKpxh9sfKkG891X7bsurUvqdC6tYuxrsYdMvBdAN1yyo1oTV7ds82sZjNMilFf32d
/lx4+O0KbJq7ODHyHe1pAx1XbCRjTKRXnGuTK1exzUfrcrwPsczO1gsT7zIYJYce0k/VxvPlGO5E
SODVA5f72Rtt/rLkk6Uic2FLCbSr967NFtxrJR00V4h9gAoXc9paiUPdJmfMyO3c7jXU3p1qbXWs
zATOhG9TKJrTSi0qO+XkzKGPVp7laEsaIJk67xhmu13AzgPTQUzoGLNADWkLBSZeXo2sW55Bjs9H
20N6hvsUbzM+HnRwx8N6W7B4OOlG2Vc1hXUbCW3rmXB2+DQbJTtWAIBTsh0UR73dsCAnUSWli1Pq
GubZx86DEVtSo7h3i8DWLOBpYNrLIrW+45ysPjQ8jQNeI4qP5DwJ0rsdRjJ2JWF6mE0uitSl2M/P
SyigfoVzgSWV3kwAVndF4pXquipRETVFwcfanRBf3Tb18GOzcV55VcjYQ0CtSiJt4IXM6nonOCq/
aD+rMMdgLmvZ1susph2A1w1mtMoo/EP1JypJSaZ8W7IWvIDd9Ij5nU7Ymw+gd2/I4E+sw2x00mNo
GwsezJluzg2OqVxyaq6XS+tq76WjDu8Vd/h0a4GXq7CzpaagIohj0dbHeeM8l2YjzUOoFiKZgadS
6zUb0+JT+faaEXDVGc4PQ5y0FwPkmQaXhpeCQF1K2M0gqEU+3dBJc8wazmTzQtSpFLk6aWisdzP2
g7ODgTzyZ1/fI8Sv+RsmRwr8vitPfrE263ZmR3LbbNrX4dcg2/xeDPV1X8LmS6i7PUAhg05kLxJB
n4NYpWrrgzGNXieMZ1pRDJi3Z/T4b0axKk60mfL9yn2kJoyEcRQWg7hpyPVH2dgu90WHnlYWEzDO
uV5uyjF/rrgX7sIqjXdQHroDocUcmFF67DzzTfRUOBNvbHdLMPsR1Q7sLcwOMdwa1FVfw5C2rYUG
tG4sXrVtdseZndpDLjVj5dxhXdGxF2KnSNX3nsZiPp3ubUQrI9yT0sLWTw+OBTPLqHvoZNqT+7ae
kR1rdNrWW2Fyok2PCW1/e7+maqIitLJrxNDtu5YoABt5f2TUNGRRQpBDFK4DWqaqOu63iyAeudpS
PAMPc+4Xl2CpybUTw9gkdvd9SofH2lApm/06IR5K6jXCh2Zdcl1dw0jkWhY47JIwxjHRGtqK5h4x
ABmziZyxJolLXcjeWxqMDK73wDcJ0/eqFFB0VBxDvrcHMun0iROFeTUZ7A8VBMdr2ZQFISC+3raL
gsNdavy+pNkPiHPttqQLVztrbeTkjNu8JISAB/yVOs9861v5dGfH1stgKHKKEk1ryJv+XKfrYhjY
0xZpJ950HStgrvSc9APgR8AC2pYWdXnYxmBTlMmdmS0j10Y6+LRBBSLC0UNmbDQgT7Ggg1hc+Psw
EbD5wnTe0tqO9ycfZbIfMJUAcy7jHbAs7FuZkucmFAzJrcHaoh+6Y7YYbCyLINgPiUXf6SDeOmkb
ZCtbUlxJ4F5hltD7lGzlJg/zu3xoHsT8LuMkOcwZOzQ29OpRyIJfrC3vFYZatpuz/m7yOESNzvRM
npOG0ZDVz8it6pSkrHbZz2FP8or6c3KGa2BZ13kSqmig3OyQo1fVLt85sA5XRVjrI8vq1XrZwI+Y
O95ll7C0wBtvlcNNT8YWo1GK3ch2lv3A3+TsXj7wfcPTM2nStAbXfJiTzAn83v1yybtu0qrC0G7W
GcI1XwkB81w+AyrNUEqYhTI7KL/Amlb7AtDh0nmA4Di9zpFLCPIudPnUlrIdtn6Q3DqmsVz1OVrX
NIbjgYgytcCJoG3X73baSsk5uHmswk0Sm6eu74hBeHSKbfrUx0+4ZDVoYVYx8FaCGV9hgZVu17XE
/Fa+YbGHPIp4bnwnmfKa9MjCVlHivnNByldN8bNOQmpMm2uEnPfRqj9MM3gTjTxUvcbkq8K7uXTn
Q2dWD2AZT+Ocfwnv8VdqJSGns5Hal9KV1ykVBTutzBESwbU/0pBXZn27ZTB3T3YzsusHREbA5jw1
Q8u65q4syk/a6iF9ZDFr0FKfnVrvZ2cAvmX8YJnOq6le8XNyHqfJXYzZky6RAKBe8ZQUivT8lOVR
PxRqH5t2aq0YO6QUFRN8Ngkatbg/r3ggbHLfHdh+gvqIRUFWY6iWm27KnsDzPPiTsO/JrpMj1WOk
A0nka3x1JbmaKYkTbGoNYEqUmo+CSpVDLDzj4PerkzCGsC3HjhZ6a74kiggAuRpvBFsFOnWrQn0o
K8hlLlgU9G/KLNXwLQmt/ByoClhOlxCyF8itqbs8W6tq3UAgTuId2cryOC3VSRfBQ5fr6RgwIBIa
S0Y2JjeGizPLFXwo81WqDp1svwVQo+LZxZPndVvTrJkf+PXAfDIzNsBQGlhsa9lQ/RyounrDE8GT
fQpi9cNzi3nXEue51PlU3HoJQS2ErYMRElLqFys7mn3wkrJBvK4J294xuAKiMBayzkH+jhAOSra1
JqgLAMz6bhyug7zPttKiqQW0SHaQitRVlko7cquyesR+2bCyWtrTUtF2HXUqALC/ePLWMGjpjnM/
xuY+di9eJyz8U4g3pUTL7xf9zZ9D49HVbXmw88l/U4wX6TZNl+adkZ6tgaTyEvPVQINnMVx5uTDu
C2d+dOKajSagu352w5PwiF9WhYm5dLwtJJUuGH2pZJ3ozMktpNWQZolMsYsMJ5WfvcGawbnhjy5L
uPYFYaBd2+MJockJF22npzNVQd2LaHXMNOimPBPjZi+Tpd53g4PHVrTTfeGDW8Myfy3LbwVXwElk
czSmLFlh7vaRCatiXSOCARvjs2JdgR0UuLUenLHFFtiUb2R/4xMdd0fUpg7/JTt4n0zfmhPM96K3
7RubKvkb1VTN0RFyXjt78yNOty7KFwGcoQNbydJpjqqBz0csWt0sfRLuBxqkTsZqRHZHd7rJbau+
qWsc4DSW2W9+mfsfIU6iewy7TIBJxdLerbsVSFRfCBD1kWd2Y0QtwHvJY/cfp93/CCZ/J5iwBMBz
9heCSfpTVWX/kxK8X41ypx//538TJln/0j8kk/CX9YQZIo647m+0sN8kE5rvLNfjrisgPWGbtJAQ
/mlu834RnkAKQ9AIfI9erf8rmQjxi4kAE/qmGdocJoHT/BuSSfBrg9vvD6d425zAR12gbiXEiM9v
+r2OwdRM5yQd66w3iBy2JkgeXS/Tq7Gqm+Y6msQu3e+sIjnepDejpgUNYZQ7/2OSFEuEDRWSaB82
UcwpW2+sVWN1nR5GAU+g5a4ebYbuNvMeMUQljEWdfltW9dYLl8dl1XSFMuVtD1swbjiTzcHIYm6o
jQjLLSyMCvq7SDNmBbXcBYn/5K8asoGY3A5G5AAFAGy+Ks3TqjnzIZDMGFpmwlA/rZXXmwKzlZlX
zaHvCoQa6qZZqsCvDFdNmwWPtyFU/AagJWUfTbxFNg7vQGPsgQCBPl41cjZRj8TLALhapXciumbv
C2T1XkKWyqrZPjgT9BR3Vd/rvuGh6RXPOPJ5kJnxa61i0ri+aaRbp0WegSind5M7faNPo7kdZpYk
M24ekrHdPs3cGNQ3N9tGMPmELBACmcPawAl5nqDxj65Jan6I36Z171B1fb2D08csvG5OxKhGmuvm
3SgKkyaUDCCKNK2L51rvePzMcx1by551KalcDYeTbrGNZuuHwwu+pNmyJ9GNEd7JQqtzbCb+oVz3
KU1NVUC57lhSM8mjhrWLt8yntiI2njEpvrbrcqbKIZGl694GP/QWvEm3ClE0QqwbHt0DbcyYPyhG
9XH/jjG/qsUGlOLr5L1hZZQR/ebjHHmMJblBO8JsnHTrqQsxBPaF6+4JlFz2DIyDRrlpmSO57qja
dVtl+7QSAMci/21jzGS6sWKHnKVxKdyjP+izFQAgdW25TjfM3guOJ39S7EOaBml8XZ3Z1pRi6QvA
UbJXs9ifRGwuttD7J66dbceTZrMM/WNFcEoThdnWOGr4IdZ8GCF8nfAmPIDf8sE/Nt/haOyclRqa
mjCBwnUl6ELlujXb9CV0CrlrJ+zsMsMwh1CBQaCwRppBFtgeQ/ajX9eRI8PFM/l9dSP92NoZhpfu
y9CkzJz97kGsK05dNHKTx/033aqewwdapFzXolIOLGYCNmxhvhRbaL+sStjCnIWpaS5RLFil1xsn
8lUgWEa2j6ZEM5jXlaxcl7PBuqbtSGsQ5ZFLeFAoNfu4mtfduwrXWfDoAqXeDwJcSKm2ieOpqAWr
wf/tZ3DsWRJb67q4XtfCxjjdi4B7y8Ja2Rmh2CU5AJTVUDoscH5HDrxndnbGoZ5NvH3xRz5ilqs4
yWzKdYXtrsvswW15OdjHOYVWIIcBTelq7t+UNTz6fhLshYUtxmj9z/zXnXk+3xvNOFJx0Vaboi45
Ajs5viMXhG5TQ3k34G3Mrsrvu7AYL0FKDa3nkiaC61kd87WktsV/HPVEg/INtBb84mudbbEW27JB
zffW+uOs9n1AMjnNMdc2AtfGdFLoF9wKb7qSNXmy1ubWQXst1yJdm0ZdzlZnhw/inNG1CyoguML2
/FysNbxl8FS01PIm9PMm6xEsT6DbMEqTqptGl2YhCn27tdoXGs5hXMt+zV5BnsgwHBh9fi1RWjmP
MgDqiR7hhskxtqHs9nhEunby3iSba6qM2X2ZZJV3o1H9gOZVbXnOXA10EYP4wXeZoeasNcXlWlg8
YyV51muJsdHKbNPYFBt3NBx32rXuZWtERd2rc+/IfVZaybOypHFWts/Wfw0sjZQKbqy1QJknX7NB
hzejGMUHJ8patUy+i7F+bV/mOIZ2sVYyUzeU78O1pnloacIJ8hzf5bBE3lrmzFisd1VHwXOX4qVx
1tJnYyQKlbK5/FJrJTQjdXdHtQi3nrUw2pD9FfZDfCndMm0SUx5YCMgj7DXQ+qlf3QDUyj7A612R
+3kSMFc24VpQDT5lPuu1tLr02MTx2qq9Tqbr2Nc/zbaiV2eN80DFB0IowBaornitacReuhzRJVnN
BO2EaiextimR3OWpe67WSm1zpFx7LkGzd2vhNgSPGTscTh3X11G31nIbMrs4aKv38EhcADWghXog
PitQC0r6Wu2t6fg2K2pwxnZlxegbwwqOo0sirqPirI6z12kar2oDKMRaHI7w4e2qSQfbMa+veiSA
jVyaB9u4srvlJNe/s/RAz+Hs+jAF2oDTfd05n3pqXuOaLzgN5sGQmtuFTvOY37PKBNOpsz6MjEJ2
s3nJaUFnu4pxJ5fcypb+xmvHC+kqLLvmyKEwyyJ/rVPHG64PJg3rkqZ1FpbbENzaLl7AT+AbKzfU
7EScXyGZ0RpErQToDk15u91iwGiHpHwRNLurqrpvNVXv41r6zofoYdLlmDsHIVJd3+0mO8efqHy5
63Bsg9E9sHVwok7gp5rJ5z4VFaHC0pfisIyijOLGP5IRzo+1lPSm4vGchT2/uMzvu7FeK+wl3og9
Afngrkjj21LPqJghnfeIvVzW5TzfFcLiMRk6yVerM3BZ1lQ8FQJ8L88WMBmD41KFBdWNciMtHxSd
P5fW4K1p+/E0QJh6tLnavgT6MMi5TmIykJl7aYKqPfYIpZpwHPJ654bybTTUdDOzl7qKq7yNkD/n
Ywv9iR1GbB7tEpFvU5I2ohO2r+2Hpim+KrUgXaQwK65RLgoF47OXH8ngmd89qtbLrR4MkfJi+/IL
Xd+9GmxXnplRKcYBou2eXUgSEHq4ZXNLCKzD5ErnxaUuJKGkpuKGI6BYeDVZya3VT4rwkWm01ZaI
MH0ZpTd9b0FBbNnmL1uKAvp9mS7qwXFzuTMgwt9hufbPHbLSnZrF0RwWHBJ6ggxu5cl2mVJ9zF1Q
Z0ltfGti6+x0JTNe3wE1qrEWXenWKGJOkzokTIS3lCtlXZn721zRyYf5b4kWm6WKW9kxOnOtGAD0
kt1XjSYNDTz1UqTrOb1kDCRiMJrdk6wcEh6p14NgNOcxfy3jOHwoejGAHFlDGlZJfbl89MuU5UTa
1mS5V3Gch35v4+jPgXXKKgacgFGPR9DS3A/11diUXb73RauqHf/m5mmUpXEiX+Jdh214G7rDRQ/p
C98cHh5JPZ0RgB9Gmy9hyxwEe2yYN72VG+9Sj8VuIvKNsLQSmkY6QJrGMSnAWCBrGCI/Z5pr3k4B
ZSnL+ekbgXo38qk6GUvYHOu8/SadvDxrxzBf0CQwb1Jok3Xzmw0zZM8gzU91Z2/jlZyeRdf1Vxll
tUfinXBC8GRF0+KBIU4L3lag9JZw07tJue9yxEPCt7aJ2PY/Yll4whdyOyInbxt7cPeAQN9iwZda
rmgpeEMtaHuygzwgQMoI49lxQFrY0NCoFsmCi3Yb/gFBga0ltitQ5RIsCNcii4t6oyamwyaui6fK
D4ObFIxjz2VucG9eqmR57As7fxxL95lMbXDHhA5OHHjiJhsn94IXcM/n2zxjTrTweMze1lWF/d23
poZ7e7JWh0Hj4Dbjw/HLiJCKGl+HDJOXjCfFjuqA5mwuFWqlzuvuIDxqdAu33y1lebNYGEFVWhNS
S89+R+VROQbJxSXU/SMPpjWpafzstbhvhcq+XKMHb+WzvyNJK3sqYMuMX+k04jAlXn+XVFZ97HNz
vjjLQF9bnj+m5gILo8IlBAsJhb9dHvo2cyOe0zxyZmw9bC14HiogkoQAjPyuywLnpDvP+2YIcq1b
s69roEuUfZHhcKzkvBB+ogmEc9gG7pUDJ2BaSMGH7WVpLOOn0mLtbOviixnSPWU2gXka7d76CMmb
foWtbL/PwaD2FtWKxqpR/KwYuotNBdjnygfWNE1NCYwq7Ssq3UofICIfBQdNTC7TXN52U9rcJX5f
HXLMvocmTUlGjfNyLrpuTR7EIXe0OYdki9mYY0WMisuagBTFXalNnOCkifPIGijxyCYnP09x3ry5
RdxvylY4Dw7CyA6rDcvkdjIoifDTcwl629q0XaGeBrmwwSJ+KW69ktZMFKg0jMK+xaXUxxn9Z/5P
N8DxSJK93wZjR6lA0hjvMVDa42wYyQ+0IfvOxb3lYuaW9uscB7C71dhZn5yyyeWoHr+tU/fWvp+m
/lm1k3VD4rpmTrTRojABHmgx4TuN3znm3bLhAfYDYzp+WEYo7Pxb7K4qsnHl4WQDZWq4unvVflrf
NBYyJkibCuTl/ESKllYtsw5x9U9jWTyGWZxfCqdIn5Q35zfELht+Qlf9aMvs0hSFiBpvxj6btSpq
Bjn/sBgFDhQZaRCfXk7niIeTDqzc0giAQkF4U3RFt+cmP94XTajnNY5A4bDdsOjOoGzu8YvRoTET
av0oFE8shFH/O6fV6Vy7lDuu3taTCVKCNVFhUd+1uqV+lWL+o1r9jWplra6Gv1Ktdgru9sf/eqjU
R/xHcv5vf/U3u4/9i+/60MjxY/ATOQX80+4T/gKVxRSU1xCKDEhE/o7b4v5iOaHAoML8Y/Ptwe7w
u2CmQ8k6KUrbtVC1rH9Lu/qXXKYlAIy5gevyw0wBKuOP2lUXVoOxjAGCQjYuJ8J6Jqi8hP5BYt/z
isSUsDGHkLA1C7KMxBVzTmVyqQZUZ0I5IkPnu2F6Qsd6LpzutrY7ohDt8GjQsbGJLavamUszczO0
x/Fdp3Z99MMmtgEQDHLP/bt9CEYO2ww6m7AzOPoG7ceShO9ycdh/zYUFscteposBDpmYGkPcYsw5
We+w6Ldhz5GwqTEDT8hgn10zBpS0LRBBg6JgTuzyxdxlIUS8nEayvRdO3ZlVPaAs+OXXiUwZ+kI4
u4vqaKXBg0kTEwn1pd7WVUwUz+WE6wUwqFpUG706ESjGvVKT/GpyXOkeqkTKm7oBqrLudDx6x6ej
1wJKTILu2bI4SwGol7dT7aY7lxLhXUqV8bXKxc+u/qmTDqqlA5OPHeKwYTyOYRN/xEsCaMMt53Oe
ca5msK+uTEY3oMiLRYPQiTPeq7Ao5BjSCp7V+Oi4tT7/mq9gkyqodROKB1dhn+hj/5Y1Hnkd00xp
+STM/RIn4z2VovbONAmshSm4ltRA2eJBwHApi3Gfp0gj7gwVqtJMWXQ3sTzQnuKGmSDNLE5eQ3hB
HqJIDpgWAwYiSrlkN0VppUe7Xd3zlhivF5FNG6Kf+CgMNU4PCwG/aCTgdW0QMThW1nCovWG8dg09
cpJs3OK681MX8ps0NTuuGGpY2EgWhHnXtmefPByw/RBcJpYROzk2grZ3K0jvdF9wNlqmZ2Tm13m6
1HaOBUG2zyQLrcex9pKXdKUoNEQT9w0TOTxAVnvKa74Swl9Ruehzn2I8gQnTwRUn5971vLzapCva
IYXfJOMXuxTxTbNAaivHOQw1O/SJRqqosVW1WojBERhweLzYXum7vXkWDcCbuLNZlEz5fulmb5+7
BrnY1B4Mqo1MUn8ItJFlybsevjDtORncUnCd9u20tg9BhJt57jaefezd3nRpoQiWXellwW3DgHzU
uI3ZgpqoaThnN4VTmR+zzyJmqDvrJh/M4pDHLW7xRFVnuM6n0U8rslP+tPHF4l88OV+MUQ6RQ67o
7Mqi5pTpqxWcNlovqhiCPc4qec8VSBQNcx22CzwqHCYMZ74HwECMghFnQyiwqlbxs70aYuI+sS7E
hynpviN+XZqgEUjjeCIVbNGW+mCDiYDVYxrvwEGMZjMt2Laiaeoooqqq4r2pQuPgOfZ42+Fe2eD5
GY51gWocFFgOsIntZneE5jKH843DAPxARoGCSmMZDvkq6uFTTzZYI/JjUjTzVz5M+RN4SYQE7Zb2
bkhsZAiDUEFrTPPWq9FEiK6Er+xG/Q0QTwrOl7J7kDJYe4Etp9jqXsCJ7jn0bdgLuBFXz0OSxPdZ
XqV77YfiZvIrTGccAh8chYF9TgwOpON4UCPHmPVAFwhxdjL3XuacQHvSdk3wX+ydx7LkVrZkf6Wt
5ig7BxqDmoTWV8sJ7EpojQP19W8hWVVNZtYjrcbdI9JIy7w3IhDAPtvdl/dkn1HVkM3Ad3t5wq1k
mrt9RId5fnqdDH/n2QOrTVwrWa3OQWzSUBV5V77tXMfDm3Qd0jCh5dwYJjoaKDfO8ON0B1x5Wrol
J/6hoGfDcY/DGF1NbTUep8IkPaIl1i42+G4yTF2H3uSwb1b9ayTAJBaNZR1sbG18iiT8KK8gb91F
rPi5hX3ECbcAJWoBmQNEMVAqioatasQMr4/Tekin9KhPrIWw0RPjDbzrQvcocJOZ9dT0JOfAvD41
egGqkNgdSojBjhgE1VZrYn0r6sTYmjIowKD2OmI3N44859BUgLbdjdxOwaCOmc8+J3euIuGPN6CD
krcWCXpncQ2ehUr69yFjvJpMhdHKvgsC26JtCXW2GK3hFvJATaVJIo6tN5no+S5NtAQFiyZo9wBP
prcxCDAM6ANLeIZ2wJAOPn2lNkVB9znLPVQS0qArB+MqikOijWQ8/GHjdrI+KFOUR9/WioOfcXyn
BDElr1qO50Bvxdnk2qE1tJq6L86m9b7B0o2UAVyysVW/y7PRouxD1FsT0f7eJSuDGGpoT1rNGLgw
Cw+iYz4ZT5kc7F0HJZngzvhsQFu49k2tORV1gAssqbEX6J58Dxuonwsm0IGLz22OLjrFbEaP9yUm
4pMwQgJDvH9kcEGmL4OY5HjGmWxhRTF6gFnf8FA7aR2f1TSnW2xb7arZy9gU0FAsh7104/GRVrIq
N/WE765KoL761rSWGsWV7Amp3wwwU5Lw8tdg09U9KNyV6ttKckbIm7um09RjBkiE1WvFmKGTsOrh
BUVUu2H7iPf5aHDXAyZ9rfihiykhbG1Y4iqLH2ICNCRNfPOR6Bexvynh/0/+g3TY0Pup178FHt6t
punEukkB6y/qWjM2RkXbLi0A4rmKg5E1Mq1o8LXFOSV3F6NmO0lMuFzPIHF11sl1aLQm5d/vdb7b
QSFrQJY2epmlN/Sx2f5w4HGhLTMIc7SCYEPNRXNp6S19IB5CBnhejycOJCySimwqWXhX8xK9dGL+
3nmxXod1D4Et2FnUCy1jp68+NVSBvamM6GixXdqNdrRmSqNvFQsWPBkyb47dk/+ec3D9FJqEg/zr
yh7GfcGi5NxiPiWOYmVnKMf5SkdpWiQqAi7skhdGOKCpPg9vxppKG7T7pV17BG1SvlFYdRAyNJYE
0tY2TdjuNM53Li41smoMTa6/YcN6ktCniUf68giXYYnvyV0RucK+lPgEWwasdQHtEUh4bFu0Runn
2mv0rSLZDu+isUBWJMamGx40RlzSUJ62HDrrOgyTLxLgz4AbZr9uj1VPNtGq99mUjwGJ+XzwuKgo
uPCaEvIXGUlNEkfrAqtmjJn2waCLrc5im+99dOzmxKXtFZQ8xCEFblVzz3siF1FpdNtpjmqaZV9T
R8gaq2H5jxTQLGkTbTsUm0wu5q/PFYTmx/ngvMiLcVjVhse+sRZ7s9XsHtwRMGPFnYKOkhp22Iw6
LmAe6yMoZR4o91VEEjYFMQorvqyyS4oFb2EYHeBkzAYLsyrcA5LobRnCJCa3GQOuJTw/zQBmaMdy
Cx5D7XWgUkPcGNcOow7qMvTmAQfghiUfIRxCSvdlZX/VM/FZC5h0rXrGQAvslHcMshyEfVFRfWtN
cKMhen/UEDtWeOWCnTHTpQ3gcZg5QTYQtH3iJJ1S+qavKDMwX4wZUE2XnoRx9gNbPQOsA1V0TzzH
7wOjhOAwZyUJT83VKXrwMMDA1og5H9IZi53Cx/abxn8cKyPYFzNA25lR2lGr5bt4xmu3yUzaVj3c
DAx505IjirViZ83p25/p3KlLCL1QVGJ3VB2fNR6Yy0HmTy5sb3sK5F4XUbHVHCJdaRgBN3dfBjZc
7yV0cP4r7AfE0m6rhTM93POiGx+FDsOrxPtbnlDpupUDdJwDB29C6cpDwaLRnDwSzaGDf089lZrz
2AuouoAAuxXRR3uhhTwG+yRIz1PgqmfpDC08p71OT/eqkjRZJDjlVnRCOAsbazP6BI6tNsahWTsU
KjZh1LxNJGEXWGeTfeuN14ExvPBKugPgbCBYPzjtrulnh3CGt7dO+oKfDpj+DHa3XAbzrEDljaG+
uzP+3aWReGkKnrmDRfcUgo9EbxuKgz5k7JKr8Vmz3GKf0DeP98W6tpBuIPar3RhnnMS8Pl/Zds1N
FC2uiLPbrPRZ9fwA1o+MAsuxZCwmnlJfSGfNKc6yP2ETJR/ZKngcsa7F6yGEbDBZdwNfVND4+czI
94Dl1ySaV9KPX5qZo59pMEGBbdECkD0SBn1NTAShBqXMwSm2jsHxQ70ZwXbgY5K+OLCl8bfe6H4M
KRbjSqq9mrn+zcAXBUFhZv0TQzeyeMe4hhewcpkbymEDsYoeesoCSsTFt+ZHf8DcJAAQgUogkROc
ztVr2JMebSqH2oGiso0ra+4i0MsWsk+qKQbysl5rIqa0oHXD4FpQZJC107cArY9NxLnDCjHsCpsK
da39hN7vbfSUAvuIbDObsdtBYfmIUOFNvNHnzjTihVOMWLZgTF+wOFGRlgVPrLy6w/hb/YIDariO
QWnU+ntoc1rJKWvIgoRygrm/gQfJvZ55wXHMLBwCVY+DISz6EEYP3Q8pN6NdkIQnPXGLVdi77QZP
vkEZbQGoXJ/yo3JtPLAxMqVPZ8lGTbcWt9AFIXBzVZTUT+gUFCxysqE4QmVbX5qRlHxdyhT7b3sJ
qJTh5gtBJL73GjoYYtGsJ9sCdmRcJEo1e0myy4lB/JwIOrm5FqLAbBE9VohHalFSbX1I+laHwo/N
XAPNv/zv91Xn/xc7Hj3AWp5H1Od/N1rdvdWfXz8tq/79x/5ltQIExraKiBrtjJ7Q/72ucllJ/eCH
/W6R9S+rlfw7KypsVmyRfltY/XtdZbh/d21TxxZlEfb6EVz7L6xW8heKGKk06RqO65imgDT807aq
sHMnYXlNeXNin+sE/FcSkbHpzO42spycr66olpMX3HJkedFc+77M1f53b9k1I3hQ5P8nV9k1cMu2
+cffflDR/hCvEvMvQULO8jCX6cCY/7gyqy3sE86sb09+9lamHNkdxCdinwEOsEAjOR7l69Kxn9PS
eItH/Q6G4lOCyXuBKIK2JZPXIehu+iI9t6n9NOkjaYpYLAX1R+CH74eohI7SAQzo6W3PXRti/ESg
NHhrKcVd8Ky4rU3+pdHSa1cRkmCqvp+i0iXv+wYl5oSJJlv6jUQaca9MPL8Mziw3dEUeg4P0tXLU
LWDyD4gpcwK4vGaDDLGRbtzYZigP1GcsjGMTIPlaaEVOZm4AwoYLX69x3HBIbvxqI9Eu2ZHdoMql
EOu9j4bkEaaPNQ/vbpkE+Yue0Ps9tOVJ2t3OkRA6zZ5guDmVEGZJ2hmheqnIwmFLrZdNrrXss7tz
M3FKGTDzqDagzCqA89/fDr732bHah+cfX4AZP9EWB5mC9gdKxl6sUDv2bcw6oYS3TNcITmoLxnt/
y+DAJSLiS6NRsZDW5UM1NzSSf2AlZXCc99Lk4s8kAJuHmW+UqAqdJJUwGhsguMdwZK1Tx92TiapK
RjleaKlzYxkRjy+nWogWLGZoP6mR9L6wX2rfQjphFhnscPUXl92vlz5aq9DtOTcI0P3n7GITORIP
blNREoPgi4AE4kdjiBzSb3a8d7EvrlvVtAsU722RY7hNgaD8dnMFqR58Ff/h2jd+jvtRUUg0lTDN
nBIFO8DK+vdOR9st8ZklQoGymE7UgNi7KXIlZCEg8wikkIgjdM6RpSzgFDaiZZAt2xJplMWNBjgU
IBb+Pk+7NBXTectPWWJWxuomaBfK3Pu61u/bvmKzFTmbSnh3ViUfgjjCD2HwnFJJfTMZDd3DA+6S
kWOYDJL7FBhyZdX+b37d//XFyp9jlD9eLD5RlwwlW4qfbZ01p8kxnHr8mEN8Zuo90x02HTwn3MaW
c8rMYT5dAvh0UWuq3uL8EXygIKHX5O6pQyzlINFd//llYP2nT4ATLlqChXfV+DmgW/ZFgEVuJAbg
y2LB7vhSNSXriPloh+70OE3TJlHVgfvPoWMLaruY9rV7nNnGBs8HGxim4q1Teq+lKF75oux0s3nA
afeaquRQdfWKiAiIn5bgBsQEVDRQF8Vol4TyirtW9kwT8hsz/Iaby1Fhvybm9e4q89rj5sGxuKbS
zlvXLEs536pjyWQfyJwjuBcsORp+j4ZOKg1vvSW0YeX54QeT0sKg6BR+BDIBLrdAJ4pHEdZvZNH/
7gNFVvFoC7ZIYP/MoOS22LOv4b1TAe6YxOCVhbDcllxxw9JT70i7O32KX4uBO0NQZIyGicawFh9r
137nRnlWCQCzP/9Ef1Fg5suMWKtD6adtUjj60zNNOY2t077EZRaWrx5ZXVOBHnSz62C0t0Y3Xee0
KNPG0veLwis+OvMxjEKxocVpJzT3g0PoVRtiv6yLmHIujTWQQnwttnmAWUTY07nEwwMV6qMq1Xdp
Nvs40QJav6EMYjNdmIF+187w2Myyb+LY3CbWeEIhvmuTO3PqTr7lfTV6eAp8FyYVFVtY8PASWDK8
9BFUdNO7c53hJir620z11M8C+vYGLI5q+gg7/Zj3lLSVZbQOfPFZy/E2wG8VkbEkrDTdeBWz6+i8
sUKGiTTeukF+PSTVuvWsrUxB5qTFnQ0ba90O4GA8HjV/8e5zw/rtGT+7zAlAeuhrc9hexyzuAJn4
4w3NS/M+6DImU9Ka7gKq1mtj5dcE469cu73rPXzSf/4D5zvkTz/QIPfrWpIfbcif9baEVZg1cZ5c
TLOXbhixb9giufz4eNPWeGg9EsTjeAQpVP7Fa/0Ptw4aIJCjqILgnzQ+/OHmHXuxI9DDebplRnKi
EhM0fcv9+M9f4C8h+/l1oSkypNFXwQL1p7e0CkTLcoHbZum4a5civZVtKnMVMx0+8MSgHKA19LUO
5h0DjT5xiWP1+YvfYf7O/Pwue67lzA3aDKXWTyOacHNX03VUi15OUM3HMTmx270ahuhq/nzjWN5I
5Z8EnQWBHt22jQmu3AyT9Z//HuYvOAXdEY5OCQuPTZeH9/xQ/108vnXkmNr0REM6KriYKQtcFux+
UetBduGKUHvbmAQ2O/fVKD1WSuT92GJC+ysL+cIdtdvKAKFPOPYxSFkw15m/ced40iigxw5VwMGV
HBs+8cDh73dvRS8v9tB0W12a9wpyP0TTeqEl3p0TNTeipIAq0MkUYUwe+IBIJDUWRjftu6/zgwUm
nEO3oCsqHFY0TtooVO1lQGsDI/+IpeOHxcn7i++ElPbPH5ikppsEh2C6x7zPOeOPb5Tsm9BM4c4j
Q8ulyxy2stDkSJBHS8LjDPghnlPua01zMkHy+qLdxCU9domWEJXwkYyt7pNcMZjqAfUsdW9i0H1h
pO2r0mBXTF83SwxnaWn5BjSHuy/Eg0aaMdLJt09Bs1KxfO0dD3iK4vBuKC/Y5i57Q4WMWrAMDKlW
bNu3PlAbswlvWhV8lqOvlmnBioxnar0JUfhm036Hh78dH11AH3S36mF4ZO9Sk2/HYQK+KjSyRdcg
TsgwevfIVqKfmreOoP27jUmYe4WAusErP6VBlgJ5K7qjqCbIO14/YJwHfHO0Jgw4hZ50TzRC5a9w
xIwrbUDILEuhP3hD9VDguDbCFkJVZxIeNPvBeTIx5xxdM3mlYIF2I/w/z11H0hiFa1d0ur8rehNx
oBPX5Rj6J/iflPZl8PYRo3xCec7o19ssJrjnki2zI9tYeTlSeQUoUZ+c28kgQSu96zy/t3W23giY
dYiSWexsE0CsHoHvTWlYhIXGmlmrXoEbhKtpKtd+r2jSIstApgMrqF2+ukH7qJKqX9G7hC3Wbkpi
JGO70SmQeUpFgqofKg4Ao0sGVxcrvFoTDCC/o5uTW087plDce3Nnu+M6pczqYHnDU5QM7VIj+RlK
cVUULpbplgufxASeOeoiJgyry6hk4+FqHHfKiPKNjp2SgV1carR3qfQEGv7FcAZQyFa3tozkAq1t
0cnwXU4Z48wc5R1oTG9U8JRNzE/pkLarzrHzdRjpp9SW77MTA/eD+TkJdR6iIb9K6RDTs/CY9gat
D+J6gqZFZPNZZAqQUMrmvZiYO/pR3eaBd28gpglc7SY9a7SNqdcijD9S7Ji9PXmnpNIO/mBccC1t
XQ2oaZhRMJ949wkwZNFGciHikZr2lEZkZ8qfArd/Bbw4LZmpKWfFkDBgZMpCumVps7jMKSqccP6Z
mtiVpA6U3weEaDQkmJmYeJfEEZhM0BzdQzDiMMYlmz4mtZx2DflTBIB0rFex7aanWGZghqWZgyT2
ffLZgvSoIbKtgwllScdzx7Yrzt7pX8257vtm7/f9yKrTpv2i1tNtqJzxoveCwANjI2YDj8DQFK6Z
y9vbesAsGrJLW6PPgKEt2L23IcILoL8ZfIHjDb002AGnfotGfMogoerP0nNhPmLQfp4wzT8wIQRL
F2/HrQk662qAJ7psKJJbzwzOje+DFeDoKFeZyN9LXJukg42JH2a42tqivc/gS8fV42f6wWtt/VVN
Wclk5lXo//5sn+gay1waUUYqkveI7jvOHicgsuRCOk99OKk6d1FvP3X9JOsVT5SgXcm2s/aY4cgL
tbG3T4qmWXlhKKBShcFzMaX12bW6O3YQLfiaXELDAMm1ygXEf1CazrblWbGdLfCGid3RN7DfWqkz
nlvWeqUb4dEo1PTWBS1/qKyvyIv6WEucNsL5YeAnR+6g2lXrtpEGSYPvW7kW/AJrZCCK11p1RQG9
tWZfTb6TCDsL9K4Vd5ysID9w8luTXEJqLjUivPlRxvJ+RlA0kbxCiTY3vkh2tgIU7Xn3ptU8xSW7
CjHxbpFcx6NgPmXYheLMvlhN91AapCFqjx9SFzwGvdK4dFH6WnTsP9EOTn5qPGeNEa5rp7xGEcA5
DQFuATHG2NDg7awmwyCREaoP1ravvtRe45C/zKATgRUBrbtdQyND6fHMsUClpobaiPoSu9VDFqgr
R+MAPirz3STOo5r6TgeDvZ5S66n2PALUbbPBCnQCRrKhFHFp0SIJ4UMHZI0UbnUgT2Mt/jZaf4Xp
ajgbTbnr9OyrosgUm7V9atrmwXUKGNqEpa56qk9y08IXTD6eYlPvKw/i8xTVx2hEJyPiumji4KGv
QOCh13Afqojqy0i7KTBIcEfNYpLJvDFE809ulH7XIc0vpvC+rKR/io2Qsghw6zDuOYB1EfI1b0A6
4KAo65uuzG5UPdTrPDd5s1W4owyoBwUFOcmqCcoX31NSX3dRzB8eQK2wkK4nZ5sQcksm7bnjKJ/j
pKyL7FHJid47gD08Q/QLHYUwHmZ1s4Z62CnRUIA5kDLUzCN3VJo7UnEWvVuv2a+Em1D1KORWQXGN
MYGvhM5URN/KuK7U8FZKHAgElGAd6BL2sfnQI6e6YXGTVN0LBxKiA2MEdbPovsJQk4fJis+D6ZUY
ljgDZkK/cPG/GCQdM0lMoLOzuziPd+EUHOrBOpS2RN4CgV5WUCsi+znEe74kj7xqKwSPpJ4+Q1N+
Ri4LJbNST3obPBQxZxkzGzeTY1I/WMot0sVjqTWvrEnPKtVvvcHadRlnOAddJcJ/kafcziMoNbr+
XajmHQcAwAq7O+d8Pp1l7qMue3WB2Iaife4i9w5CDfU91HwVyYWyxhOhACCQTb0Fy70Iouw+tLxH
T8bXaYu6DgxiqcvxjoMj34uwWrpjSdnXQD+uKj+7XO7bgBYn+uJY7ZW7RPabSrEZiCaSQt1HPn9D
FHkQCih7jmj166SwWDBL3QFeaRbk0Q967jFN+OTHkPnjsrmJw+4JMZtjHnoOF2+A55y8mmUiAnLU
ZC9ktzu6C7gm3OnNTft7oKNgRftvxpYLJXD0ZvYsBKQwMatwKo6sx8pQNM/aVMLkRUX3W/w5l7Ks
jTjYkINhWAtmDCUQico2v9IifG/t/l12Hklwgpmu5MpwO59+AIABjToUCeD1xu2uk2T60qquWhXg
jjn0A5A2K0HaEoZkN3wlk77sGayoojv0Q3NK3fKxNrvXJOjYG0A9XHWjeC4078Ilfo8QzxZulNzE
fL4rE6tMKw++rCZVC+4QIOAT+z4S+bpWEESqKXg2Q/+7xcYVCg4JddSSIePRUmblrQxtdyXtbB/0
Lp4bg6BmNB+U7f42zeKvPB7ZJ9PpQ3zXLY+1ctplOqLQ+Z1aSz19zBoH+rLEzy96gJk1s8SSBBYT
XJxpuFeg4U6RzDGHzzJToeVrYWAyQsdDmuqRYjlH8hAD5K5EwcoEakBo9nBPBgPiFQ8Zu1G0GfRg
OrLZveWFq97DollboblGgd+lTs6uYcxx5oxfsDmPsnFfGNOuito66W5EtQJhPT0HCUIdZlZrzq5E
+lsGhrxrmuHbjcPbMAA/rPEO6rz0sPXPlt5GVyaQ46XOCZvYL+GiXph0Bk3iqSWjjGuINk/YWG+d
n1yKZpqb7dBbM0Mn/dhb7xQI3JKZZMlcuQ8OwIC1GpEXS1t9ViZw6EiAz+ic/K51EC3FHFMzOasT
q2pJJ/D+2Rojg9EwkcaK+4jVl8wCaT4wzJO2zlPH2aeTcS/YbRE/rrKnlkX1Xsm+2oyy9VZpFIun
yu1uRzM0Fm03Q/bgHokuu1Q1m7KA+Q9JktO5KPoHrfSni245waYi5bSsMzM+2ym0CUg3IeOqgsmw
9/SAer8KNlY+U0Z0X//0C+4INu/n0ejAeDu6MWIvHON7TVjZCbxycfQK/Foo2mmcrbKCBj1Kgqb2
qQLxHyydceRvqni+ke5Fo7/kQ8mBYKorbrIpHV97SdDssUi6dB9goDx6US8XVZNwUAkHbegISgLn
KEvLOBgTZ9eFcsd6kRVs7FGBPXuVjCb+C9spGdl5UUYkgw0f4HPttC35OUWLr/VmUyYGy5PPReH2
IitcXho8QmQvGPRs4cAa0rWdcMORYlW+AtJL7usSnx3N0NS3skvl7IbrRU7yxh017v2W/5T6bCZo
I9677k0SjIwA+nRCRaiXKXgqumSZGhpFyZkZx5TnRRwdBoHc6QOM5SBPlA5jL4bRjlO7xbITJ+eL
Mxb9WmOZzHc7esuL8BsfWHs1+YiiLPe/h9j6RHG/8n1GLQZPwofdB2RuVJKIdWkGyqf0mOwri+hp
aIUvfYFgZDU4RRu/OFo20kJhzQbNyiCmLuSpHtsllVUjIU+vX8JZIVuuVxBAg2zv+EH5guICWcej
3TBTzCJ4lDaVw7Gi4x59KHteh6qbaj9J65svh8VaKgY2TxhojzV72FJpJl66mA+D1Fmydpt+OnNW
HK5R2obdlIVbDvZzkhSbYCFYLqTezh5bTLSlxX1vIv/U8sda81OnVXuDbynaxg2PvzzBfgGpxW2d
GtO42e80YR66NLhtsuBrPrjLEY72QBplQbHui+jIlRdkhMmUO/JJBERh0XOyVSKnPQC0aeOQ518m
TeBdlR6ToeQIsg0cs2iXukaCUCsZEpJCMUZIMNKSW5nX9sQNpxZMgNGA7y4c1txeMRfJuyN4O3c6
6QXZFCa2mU9Hn8MSveFtgE2w4ROLlnxtX6XJ3dGU+r2WG3Lr4HQh3zHiRRteuO55XLnWc0HRxsJm
RNs0dsgutwKPRUHn20Qupsb+tnWwImgeqLDe/m6d2FskHR7yAXTDprRGtaQYbouiMK9Im3074idV
BcnGMcY6WWLnqUxXW/Jg75ZlnXG2NQDkDlUBZn2kdkM3QIz3eGFivGMrZY7haV63wGSI2w3dn3B5
B53Nji9nUBNYf5Ky7QNuVP8GG2l/yNsyPXZhNVx7elxuhLLag+jVIZMuzOlWOxegG8+wlaqrMnbS
Nd/XL0+S/MsacIOU2a86o3gpOniEJbSZXDgPQIxsrG/VoilHrlmKb+5abdz0Lj/NK4b9lDFqpdMI
2B2l08HyuAwT5x5rrwemmqGhzeiBAaO4TCNOAK55aHqLKgvNc3ZtSxbRoKgT/0nbXPklMFGXtrtx
EVd59xA7jbwjfgwCLHYVBm3652A8AKmDCFjBnLgeszLD1RxaUNlah/zr5O/BfXnLNvHE2vPIa7o1
Z/tIM7pDnrXxStd9g2EcjzkNQfUNUHJ1X43QKKRm71yVoyQmNMANrbmnwPbsKHESOML2wwQdL1Ow
Fmk3wY9CAZNYGrPjyzEAOs8HzkNRWd3BsnvsKHiVZ9HzndJbA/Otqz3WUXTlloe0aNMdoa5p42Jl
2gY4hITEPd8U+sgUzbkD0sOwzgue63Hq+xeb6vAuy5x1PqpyHQiLbPoYm5yn1JydaJtV23vHFhAj
iXLMISVVrfN9FTjYDP3ufEVfnqF1F2IX76TPuqVImfWGkj6GnnAuWmpG22sePQwiCucFY790jIHJ
wFXq0NDh0kNyHtQoOBk+48tuVj7ntP3IfmxbhaEBrA+hOfe88q1vJnPdCkxxYaA9kar/qkue6EMz
W+ZTiA2hwKLLr7lCzxaLrrUwEdvfYRPYmw70wzY0RLfjKfChF7j6RVxukzCzz56lCHqlofMxFjr8
PgWOn3A8xtxR5fu89bDileWtn+vxdV7J2yp2xxOCEcBKTe69SXMWbZ+ZN0MpoUJBQ9g6/I2rRlUv
vmY6W5EGnFXavlwJMaTnIucKlNDgVhqIPF9Lv2mePCWlPS10BydDAGXvL/bgv6yfsWUAt3M9gLe4
Jn5QVX+3flZmk4Q8LyBzF9MH6GpchR7uIxPmDHLO/Z8vu39WNrCH4KXDO0fMCePmzzqWm6gpmWz8
/HN72OyJ7zMHR6247vvjkDX7oRxuVfQvBef/B9T+IqBmoSz87gNavbVv/+QnXWhE/8fflm9Z+ZZH
b7+nKv32Z/4ZTLP+7oqZqmQ66I9YWpCD/smhNoisedKGfy9duEqzy+b/On1gUDPA2I6lgzqyuQia
QrXhP/5meH/3PNb3/CGov2QPrP8mmKb/cunaBmgnDsi4mgzQ1j8JAqMIa2a5HvZklT0Y3K5pRiDB
I1r33ut4/Ab1wBrdlOBl7Ocu4YEfx/5N0xtsIBULCz3Ivgrh3vIqj0kr7n2dZPRU11tKtJ+ZP79H
n1ItKqBoCEmbp7yB95W20fvv3vLrX81C1n96GQiM0mT3hO738zewAFbnZDkmy7R2k5VTtc+F5/AY
D7Fzq6xfJxYjApNGQizFCFehoc4sRYIlodgbn9YhI0pX4XSJFJsZrYYATEkE9JeSf3OsaeP14YHv
fbJqdPOmo4AAOe6lmsdEq2I/HgF6yM2Jx5XffHMKolXX6I9KsW7Mneq5GCgki2xW8755Mq3823Ba
/NRzcVzvWffQWWYUL9JJ4Mi1dGjGamrvXrdGTDkRPck1Rh+RJiSYGuNOy1tzwVKZXXAgV3bmNIsu
N2/+4v38RSeyWcEa3MswwTBGiJ8MKKooTRepR6chBttyOVyEjO8k82SvQV+tpxaMAb81nUzXVu8f
CG/sekc/C5fJn3AKDUzBsUnlDQTPVUZmWuT0AWlvIFkWEneRQfggnZ7aTN+34EHdyF/FcfCSUnpK
F+BS0jfuZeauT4adV3d7n860BQ+zew2aLoG4ALmiWzs6+ZiSpUoa5XeW67/RzXzd58Fnahm7QJjb
sNcOlKvsDKDBJi6jCfvsn79P87fj9/qn5PvJVUfcFCiZqcv5bfzdjX/qoZQFSNqLxo5KSjTsfTv0
54Ffvavzq8IfTn/+86T4RfZlB2mZpoGrgiyrafwiuRb2WKWlYxBjdDeaX2HUQT2kF6gas6ucBGI2
ddNBq4EvZM3co+yh6AmwPOBRF7FXEfY3z2rOjHFkfKk0E42N68sarC3GNUEINPEw3sDg5Rrk+M1b
POReBdkvc64FpmhOvLiMSBkNhwKX7woUNrJe5ST0z5XPjct0p1NhsbAcBmY/DdW9DmB2abcoR0VQ
GZgSsuAqoj8hier0oOKq2mQ5w9+CSFAA9sh1D5EvSBuW1Wk0TQpyEuEsimQgEhPR0DHmWr81tGhl
RMO2yNir9ya/Rz3hsscsc8skm2/8Zl4yNwZ4no6iGTOKcIajLwGHCxeV5dwXksyGiQ9kOWUkBTz+
+5KsEY1LDtNf5iSInt1E3V0+VXualj4gRdfHhMgdM0VETWRQEGnXy/fUr2Z9YoivoqKW1DjxskUV
0J/a4mwwqq0XzlUp5i4KtRST23yCy8cPWD4ZVyWLJdtIMXsk0aew3bONqnKTJMNDE4jvSqA1BjhQ
7myr4ysYlIugQyxWTsLxTZeXrBn6VRL79qXX7VuRjvFV3Do3bLMeaE96jLsCY7Zrf9HzJJcAeDhq
9/x6KJdkHP3dFNANU9AOHWW6TnO2edQJVqCYQsdBzH9VbvGUBCAmRUPnj1Hf11XLaqioPr20eYYv
FqIKEt7BXswSkSXfmMSfERcwGUmHDGsIrDqV2VL3LThswFFVyQYjG+klF+5orCwveLOHFHXNjcHL
dwQLCALRBTp5jPNG7D6IIVjpEjREO6/c9d4mbjrBKa8SsaxidemaoYB7UN2KOOPU1wK7apB5qfMR
V0ExPvVeObdKs5q1YPRQb7ftA/TWSDXNtjfmIFZ5zNI82xpjh9uVYnPgdld26t67KA3LCnvlSAJr
kVTWLYG82zHJ6m3r9GfBPmplmijX0EJOpigKvPLha4WfdtGnGlWxWtHtRsCpveyBF4FwW+o0Gt4M
HgigLIg/Q2/o954ie2c3FjsFK73BBtWtUyK/q8hzHgNJp2ODk+QscuswFM17nXnlvQNYlS88b7km
yS6TSfZQ5poVjBcStlkMGIWqMXfIAEIArgXRadbH3tC1C6c7k72UD0ijUd50sXpdUeHWF//D3pn0
xo10Wfuv9O5bUQgyyCAJfGjgzTlTqdQsS9oQlmRznmf++n5o+y3IrsFdXUDDixZqU7YlZTLJiLj3
nvOcmzSPo/tca42FcNmrJitgxsdA8JB2WvjKZeHsLtJlOebnVQYpL5kMIAyDjaFP0lIjTouM8xSX
ZJnzPn0/wLful6BqY+cV4TsHADtGAwt/68FI62hljqEAmwbNW8BN2vmee2oZ3Q4m8qi2vKDwZnma
OdXlTKzuY9jVY5UjM5l51mklH9paMM+LTY/yhIRAffhcefpjqFUFe/5MQsdOzERyxCNCEWDo4Yvf
C29FgsFGlMW+tkqoqAl5UzjxL3orB+0YqZt8Zm0LJP+3eSKpbnxvr6rc2QR1na3L2QM1U7q9mdcN
7yyhcc+7dfMHpxowjGu8Ut28Gfs04kQA8NvsQX97iGBXiuxhPjOf0AQewCdfpNjQZ2Q4/oKeB9Og
mM+jm3LmO4+wk7YcRLQV+ryr2iM6UGjavBky8XHmYLYQJHmejwxk8B2xXiUXowQxm+Im2PV481em
HkOvFa1CoVvgE9ZAntMGo4hHOJviYvKThJgvTYcsAHR/7RTw0nG8qk051fq2RtiCqTLLsGjXFulx
aD+dnNAnqvphoHCtQM1d1LrYzKGFws53hoHRGo9PUQ4mbbqpZ0qLAaj1/XIhCPPbjXL87CTMouDp
h3vD6py72jTDU2lY+Y0Ri345Bl3GS0qqpYNGUWDEw+KNjXq0WWzbtNb2yuSnjZlubkab61eQrUuo
U5ZBHCyOQ4TSzQU3wFOBo8R3CMkSpvcU9gk9AG6Jlaf4QZKpH5EFU7wPfYt8JxHdUVWSEDjPBULo
VIvSIQutNgr3qOzqJdbS4jQ22UPukM1WqjY8ejXzrKx9S9P8vpxnwpJcsXyYOW8iNU6xNakPNVD8
PY8b034NS6yX02TAhYM+ycak1fOZh74JtHjg7fZWPG3NIQu2htaMmxQXdq/7lzUDLRqU0SpMLD6X
MS03InMDslZj1i4vs8Ue6Wt43tvA6ZyUxaptsIr6PnAxP7emm6yg1YElZIX47OBB3OUuwVqLhScl
0EmuAgtCo8LBl5ZkYWVuGCyrEnN1RET1ztPtTShithqLjAsHIufcjgLFlVXXuP65mZPxU5PVIBm0
Nl1O0/iQtl5xAGAP6cml5228RuXMvbLosqVJ48wIpeqod+oU2PaVYVBy2MV4A+IcsH3WGRtPx63U
uvLBIKC0l1zPuLbW4ezf8izesirrF3po3a4uy1sMqsmFpcEAbzSGV7i/4iWtSnORchE4a5vPoz1/
rCOqA1uC+0S14228EgKTqGVxMU6kJStWThOWNRYe4KT+SLwAHz/dxaKtnrNQOzWhsXB6cd/Z9pEA
Zels6OI8ipaHHE8Q5yvEIK1Rb0a/uZQ5Fs06abam1h/MuirOJT67rouIAMnPIT7dKRDYxA/49S7R
UEMx1RiWJskSizYUxSZN000RZWLZZS0dR7Ru2H/KnVPMbCk0I1tPQ88/jf6Dk84ZfTbD6LwAPFlb
3FIhSCd/hP5dJJe1cHYBrRX2lTZYMp5CSsAYshnBz7cj3COwWPxsVzKp4znqC1ZwLx2NjXK4ZFjV
npD1kenNQYNceNorUbYEd1BzbOJqOjlpArkp7lA1XBm5BSCWHvd1zkdwGMsaqVdoPBa2qa3R0dRM
7Kz6EFfypi4KdzMlpuT4JdL+PJf9gTiipRMpM1qSo1Gs9SoRm2gKx02r4eltI0bkfuTeFUY/xwD6
m77hcAmqR6xiE4lLT7LHQq/zZmXnQUfVECDyIknaqovLqGpxihKT47nAB9A6oOuxS+sEnp1WfORz
CDNH5uNuY9L/swRnOIhOgL1p1R/SoZzWKXm0MJLIs34F0BItwjkNFZFft4IgddlBZ2eptve6Vn/w
QtIPm5Z2GEjKZCQizzianb7rOuZZUFgLDP9MO2GBalcheZqoihjT0n3s6ekHVlstGtmcKpnh9jB3
1hQ+90zeSiJbOubPM8HcCJvtZOrrOtvInqb7lG6HjOK0I8BzIwt0AaVInqOcT7aHK5WE+Qk+xooq
YmclERfPQPJMz3/SHye9FeeqB3iC8DovphstUkcYIMtxdE5NL7bCcVZpDVbRzbmZ8eHn9h0EpGNP
LgOk3YPZNhyM8tfJgS9hB2rHArq0kEXEVvkhQrNgaRNo+X4W+1ZvUe98qhP7vu/VzozMk+VuySlk
Sff0z1kt7mUcrcYxXfT9jZc2T0Pr7d3KfyMG83oIGEMXCC7pEwfrwdkDOrlqZHyJCH8z1vOJelj7
Xb4lb31jBOmzSKvbqIJiocMdRftbDC3AtZi1QL/EiHVE8flmsCuahXWdxvZWQ96o6m1SBvjVDdzY
9t6hkdw5xrErITY3atcDXhEIxL2mfbJkdY27/ig7Dp+0s3UERuSedop+ehCsQtIiV3Qr7S3m2+dq
jG9SYsrXKqp2dBRI7SXQc5PMITgKsNmys5LD0OGpED754T1CDA7eZCI7nXbHjG+fSvyXbsshNQZN
+rmcY+HbCASz3+fFhnaqs2jmqlNanXhURvHIKJyIg5L0ek5NF4TnbhNNakuQgSQ/tMFDkZacaOf5
LAgHJvNhhsDL968c+MBLETvVosurywRCaQkroUrbm3bK8BLIY+vGhw5su5Zm06Ly7b1tAjtow88D
ekBaLvmT3fdXWcH/GD0mdsPcJCI8T9ijfKY5qGesZd8LpmfVqRIt0wiHo7nG5CBo1Yk5y0mq+kNS
ysdpnIh97pvHL613wjr2VPnOyiIFhxBh3l9AMPjY8B5ry7zWWhM/S+Djdem0Nentp4jMuPNqvlSq
mPBFlp62Ro+CZcvxg8t2UOaD1uUu5eMQH4DdDpdhWT/qxM8sisk9ZVrwWVZiODlkpS/S0gnOZyIl
5gVjzTDRHcGvtQAh+WcW3NpVbw7mW03AxEXrJkeAN4QBOmQTDQZzadQzUcIRILeLi7LwjnFYA9gN
057xTKkVd10xBZSRJfu0yvXmQ1GNOoeOSbzEZgtiNkD+0q1dPVYPRHqIZd5WOX0FFikgkcO2LUzc
nwhbWTR41GUbvxSUMzApgkPXRzE1Z09KuxZx0Ty6biJjjlzizKC7ZLPiVHOCQcR3qq401vYEeqJp
JCzBIXwKuIwLDUTcMp4wleSBoDgGyJ1WIbo2+6GZKpvH5X5wJgZdDtW+aWZiO3XgPMCb3ljSpSXf
Ms8htzfk96Mv6tvyurc6MMftQTBeC52UIJVJxUsZWAzUOjoVhZcFm8Shxm4LRoHt1EJXwSbMKloe
s04moMJB1q18qiXuVo5r9TySRqY7NwE686qvxitDADdXmexXma09wRktluyEElGN94xCyp89TsGq
jJuJM6Ek+FaidYq8Rw5S/RJw9+e+TfaaNR78VPCLWUu6AWm5VYIwYHB4AGOHupyelh5fW2O5ouDc
Ot6t7ua3AESKjcs8GOlS+5iGWX5oaSWAwYrgXODWMKrwwtXa51gVb3Z6o6PaqwaXvpZ5Phn9fVz6
m3jw9yjrONTIYGt1yRac6SlR82MLdtGq3XUJvssuzU+xHnKrxea1O+tQKQ0WVmuff+k4/V/b/ydt
/9mvK2fz31/YfMPXGU33vvH/23f91vvH7WLjhUI9JYR08SV86/3rZ3Nb33SlJQX+MqIR/t37n628
uHwVXDqDluLc4P+t92+dmS59xrkva5iMEv4WlO53zUvXFKDvQGZZGKMYTnzfvCx8K/WSCvhD1sbj
OkNtgh9TMUWc67+3vAr5wxoJ9rtr9Aet+t+Nr1y6l/CGlTTwaTB9+P63Sg2phRYzDsi5OthzvNDc
JrFJaFc6wXMCAGV2imXUysp9Hhk/cxv+/tdbmJrhlOPUE7olfnDN9DCFmm6cMZVVKJfZZFoXZmZk
d9nYF3epI5ptCE7wXPMsEFGN/dNR4RfX8nctY5dITPxIDG9s4agfW8bI9K3U8sBglKnHo0yCEV5h
lE7wxOY9Djzlvi9tuTTAsN45dJJwDLM2QrW1Ygy7gLXqOG+ujN58wbxQbMa+tBjwltpPRirG70YA
DJ9cw3EZM+EwYt70/QfVlbZley5agrypScwgh+921NoQWamNfwSdf345kqyJxMUXcl9HWXnfmQ2B
gGCxrou2/Mz3mlfgj8JT0BThCdwRx0R7nEsS8tYqs3+qtWEimUxrj+Ho+D9xuxg8XN8353G6CLwu
zGQd/Ek/OnnLoHMHu/F1VsWEw1wt9IWRcnhuNXGNlo8oeXDyXULYRVGZp9bOtoRCooZGqr3Es8gb
E5BVabETaFlVoEX9HKn4iELEJwIsHZOPrjMNX9fbPzdP/tGrZpzAiFfwrKOX/P6yq9HFm6HbFLFx
bK/0wn5BJcymQigt4uzkvg/pQ2lpXCyJZRoh6XyKdKNe/PVD+jtPLh866wzLFmnHhKj+aED2osFR
cqgmdPbszU2RphgM/A/EEm78DiZs5AGps2dYURMGSFjkeN7248CAQRvWbLTas5sne8pZ/SfX5w9u
S5YtRlI8QRaPjzNfv3cjF1TXfuqXMDoyLCN+jdqd89VNbGv1gWiNl9HKPLp/TDTsrLr1Z9lYziSL
CMWcdnf1LEx5nSGK2mgKJ3rfl4Qz6GN6bed2CgIwfNEKuiiDA/DjJ5f0988T24DtApIWYB8YUn7/
wqExRx1lHsKJ0ngbVf0U55O7YumVi6kdTnmIZtFQ6X0OkGoNHe8qqTr6uML6ibVZzkvc9ysQOgWl
6zBNGSTrtvz+hZRWbY96xxXsnDjcZml7a5vF9RiNu5SRI5JVfwcDrUa/ZX5uiHBaTHY8oc4vH+Mo
/NT17Q2LuLbLFAMlX2TDyp8Rv47OpUa4MkFLQzAJkPiBCLq3tDZo6oceRTDepk2Q2sGaVMKjTgHP
CSe3d2mSvMDrZZ3h8m9sVOucQ2cOg1bCJLBO2Szi++vP4g8vgaLBit1Z8ODoP1yCwTZLYyotgKQO
Cp9IlVB6nGPdhcSx9cZByE67rur0KDx48d6o7QwBVKuIUF00rUwWUQ8RKc02ljPq627A1yqil85j
0COKO3qon4kmPE44hMIpe2CxX/kFPCPXSOlxdM/EKV66Mr6ZvPaCIJFtzBluAfYDnlzGsuNK41qg
qtlkUEB+MkA0XfHDp8+U3FRgNbgF9XmQ+MPAf6qtAr4CYml8GdatVLR/izb3Np2LqLEn1W9bkivy
OQpt6z60oo9Di7YMqHy7zJAHzCWnWGkBJDNVCc1cUPt/NuayNePosBG9XcAateTel14EhM/S1aLx
6nwFSMLeEBQmbjMxguzv+DPcJbfQSHXomSiOmWe2b3AT9SUyp4ExTqgd3CJ6RmnqbfRIumsxeqCP
oHchQXfdzj5SMvhrqUjj+SJvy0Kkh9IPqMz19kJHFogAH2VvUwdrgirKB4gI3c4gBJBWdhodjWpc
12aGgjnns8TrUVCkxC6MqYZOpD5BvXBbejJmb66IafDOVVBPa5m1Jn61wWfgwzyKquNykClovqa1
dgDUIKSWs6RqyIrLplI9XSJHW4X6jHosqOZdcKC7LhzGW0e2zH3Q4wKWK257072kACf7ZiJzxlSR
fvQkeowee9rB0FtnPeao+lgVy31RtduCr41tkiDIhMleEwS4bKS/G0ack92QnEy6TssJc+MyZjT/
OuoWBqyc0Lja8s29CuGJ2eWsqS54oVbeDVdiaKw9BxB9GQIbuvUd36dB5DUbojPsTz2BHPMbkntP
TJ9svGyf+85oVpQpxZoyzNxXBgVy0wF1G4Sxz3MPYFHK2y6xbayDGFSdqRGQOpR0ScOAACiWLdq5
OS6l0hLBQ6amidlxRT9P78oPrZ8hO6UpvwgsPNxNWo5vtHjFI0TkK9Td44HyE/cW0mzKP6vz42UV
c4gtQngYWAvzeDOmcfKhVkQr1Ry1j11NIKlskXx7VUXjFa6Tj0hE5mvsCu6jMcbGbe1HrxqodeaX
OD9Pda/slzaYIRDkFIN7kQyXR6JlL92WQRAGIoAPEqfnPQJgazWiVghByqyNthu2SeukTMN8wINZ
Apw8LSv67o4tV7IsyQ0IPUBZdhkekw7HLdgW3SxXDjvnFrthE+3cJHRggyJRtDlwFcMVVmx1qLTG
OqZ4zK9ouedL3QMpzRGG43rb1nTX6D1vRlHkt7BHy7WwrGyPDAlrmdFd+tNgKVrPCZoM369hE8jK
UE+03rs9+CkDv3PpP7qp3DS4PciMmGXBpDFcav2V5Nx3aos4PNGHu83DsMW9Z8v9gEyBuJAsP/c8
xRKfpD1k3srV73CF29do/oJ6M9TTdK5MK34Mh/CzaIk6W5g2l5B+gwpOeQ82HgV2Fz7GmUAFrWIO
mRmYu1urq8JtKwVJ9e3AiuW1wRtBx8aHaIAsSl6HvtMKRx5MTSVXsV/6sP7ah672OhqTdX/tdPKg
UnKEZFhPgDghKGBTi7yLMIqGNTMIRmhuMx2DfPIuRMEEtmonMJbgN3FgYKl/lHaOl81orOyj2SQU
SC5nVmNrJAL+llmmgT6nEGM07NJ9WAW0R7U5YEUKVNWLQiN95FwVORJM1eXes4HMd+PMkmiFpuQ5
rRqXMMtZ4tCYfRrQZLMQStd2QFIoN+Sd6KLsM5eDn0Us66RhmOs83NqMuqgb8kusqgNByyyqw5DO
HVnbiw91SCSeEzbejd962ZZkZ9x2Bua92TSJ/ccwumMwMAbz6smCSoc9gsst/XHtDZXmLmWRCrUl
i4oWeWlw3C0BYyoQjyV7gAe4480BoHOORzJfMcx2rnt4T3Sp424TjRxL+4n4BuXRZoS/gNy9VzwT
se/xh5aRXxbmZO2CFtsFM04WHhKGVxyI/X1n+f4F0JocqW8Z7Vst0ldDVVvnDfnYswm83mI81hml
W/d0P9Cl2AnrRQxxZJEYFnGcUXSPYRzkr2dmr2Fk32a+VawjQiRWyi2eyh6zd6wpfW8xq944zsT8
qa4jWoJROIG6A68bWw1aTt0U+h17h7FEA9XuMqegYrCNeEvCe3rRKkKK6Bo5OAb90a/WBC1q9ywl
uBFbXdzXGePBuOsuKuCxr8aACbo28FnmfWEfGu7+K2uyBmOV6wIXVj00O5W3HzUrnO5iznxqkYJ1
IjyTwAZk7+WE3nfMq+QcMwQzQQ229ECvOc0fG5XjOJ1kScYbsTDdiVYio4ne18ML3EEogfUEw3wp
tNRE6yGdXalZ07YXONyXhuk3N+UU4VK06Mc7fT9cAckltkeZGXD2MHuJYhMOlu2jUSkRy0MBgHgY
I+br54AoaYrnNJ4F5kUShq8xHMUrCOXaHSNtjrOyRBM++FEC2bPy7M+mbBC3d+JS7/zxg8eTT4lj
eN6lE9txsCMgub5N9ZLKX47sqC5RTU2WPYlBQ9+A0xrTC0jJmnS+q7wor8yI1I9lUIt4WNkiVBur
11Ast2h7tuAxatYvc3hijNifsxQ+hr5t7GoJM1LW06fQtJplGg/l0XVo/hsUDZ+jLlmJAmVMETGU
DYfKuDDronybptZcaskk7ofWnpunUnsiS00WK6fQuH9zXUF8BQiy7P0QLq8uPKgS6UvcZBySwzF/
8aw57zbP5oHFhE3eC+zHSdXZPqCW+UAC0hJroLMyy9q4zgOMS25trkmL20GD79ZKb62fFFK/K/Eo
iNH10ZOGWg2kxJgPiu8KKYTcTmb4ERwMRdJN0ZD8IijlcklctiATJbW7YV3piEWCUOHnjc0GIYo/
nI/GYB8MB6h5y8M37OIa+8lfH9B/LFGMOTcUqAkEC53e2I+lu85KFqL5nhvl7Pwx5fJBSTc85V4b
bgokVsvY4YNO4sDwv5a+/2sNz/kXvebkdIXkZdX/+f+//eJZN/zd/6y/ZLBet5+q8eZT3SbNv3l9
87/87/7lNyXyT3qZEjY1bYQ/72TeVZ94NVmu/Yuwhv/411vof3rf1fz2/d96msaZ6VA8zF0hRYuC
j+5bS1OcSRu9uUAOCWPG5C/+rWa2z+aSl8WRPqNl0dr8raNpWmfKhrNFaJQupEXI7N9RM1vmXLi9
q20FzxlQDMuwae0Bb/sSIfvupiY5MJOlXqhF1zpHvcpAVOdApwItCM5l018HtpXupCrju7HE65NR
lIPljj9QkTLK5mTnFh8qCwNQk/njinlKehpVjIO+zq0bHobkjmdB3VTZ9BGjj7XTU23VOLXzkI9J
eeKxx2vmJ93llMfj9VT23bUbVq/EZzIMzpGYJJWOJUzkS0IASVnGAYKLSYh1o4M1leEu7/NrKid4
FqUq7/3QsvZ5AufC6MmbZHPZMci+zoJTWljBZkTn2jNZloR/aL2r1mzMzxEYftDi3Ub6zODLPpT7
IObQLpv0gRABjGI5XmeaDNbaM4HAqJIaBgH7uiVLetUkJbDEEL6BJa7CQSOQT8l0OU7yNdHc/KIh
gRDTZLZtdIw5kuppm3pOsDHjxH8Ja+u1CA0qh1B2awj8uJl1UBVlX7psXJ1BBqvAMZMlN6Gslgph
8z0vfu122vgKBI5iBwh1ckksAHy/kFm2QnZDmGPgIRRykl2CqHGHz5zYgYl/4eaXTRtvtZgu8dDH
9WMxamoZ9Wl3TjGFvTae8nVJ9NR5Jcv8SO6HZCw9xOe9pdkXXmQjwPF0ymxpb8wswlZsgAK2i+yu
i7F7R6I7R5Zdngbc8oumtuTTrM2aRV5Ex2YWst/WERHzGQ4kVEhQ2UQ4Z2+V/bYCOr2qMxt0HIfY
ve7bt6EOQwHVMyt9qifw7TIcmtMo7tm9iJxCQIRDqUuvs2Y8+hyUIQwaZGUqV/LniQ48lv1zyskx
4tbfiKhsbKZkgX4hmmq8dYHM9yRWrJpBYGutPfUZYce09mMyEKJAvHTNoFY+xkAKIIQ8UUOp453r
SosuuFbFnHHisLPSnyJDl/3SEMUFjYp7RGIUw6lNGi9AQirquJggzeXuDLXicBToMltR3GETjYjK
rYMeTUb/odAaUorHqVMfq6bjHrT9dGe0iIGIKpvvCWGIQ4cVslnY9exg1NOTI5KcyOKCGWOMfC9j
kgiuhKpKVw1CvqpqjrHtvhplmm9AtOnnCjWe8MPLNqjWfk9sedDFd1EnXH221qHoT2R88JKpO3Qj
OG8PTtqSsLAYQcyUkF1a7f1gSK7SGumqr6n8mdMjshKPqSN4mvFNJUTRUhSPKzRXa9Eg2myjacvp
ELZdrKv7wo3P4zqfjmYzSYz3RERTA5M0R2ThnjsN7UcXjY8eiKOAeWjsLau6yFZJP2QX82KKJz/T
Dxh5m31MfvEcu1Zd1lMJjz0NRuaThhVwrWwzucGzjnt6qEiMtxgGo+fkNasYV7JHii7I6ggOvTdM
n1selbu64Oi8SP00yBaoJJ4ycvnwJrr52oNOesGHVNyYDUPM1p/8lRi6+mkIGn03tK3B7HTQDoUy
yjUxIeF12mdRPke9JQeNE+1mKArvqjDKe4GKcu34Gjb/xG8VN3JYwK5LkvygenP8XNpd+ebDSr9s
BhunvbAi70Uor7iyYrfRj27Dj8dv4vtiwfo1HKhyAE4WmAYWPZ3HpY+k+7LU/eGzW4YGk+McVTbC
x/CD5cBE57mPwHz32bCXrRJXIFMBxev4eBeRnQ6XnN0hfJmeVOTAKg9WJxJHIsDTpKp3xHw6HwLf
IyamMMIdgTv5uogF8IDOHsMbsPTJQSCvoaMkQu+yl769dAJ3ZEg25WrPR1rONWK8040AySu+tFM6
BaSOeQWz8bajr1h3cJlSTUe7ZfT2iyuIShF2Jg6sXDbWk4jDptTWVd00yFSMfZRXzrFlLvRJIaxY
GgMCqAVYnxJaF/PFhWb4DQAI4JJB7sYf0fF6KydPgOq3kApNpMvMt4VBdpIBEssxOrG1qri8jWLw
/kbkbesCl15NIgjZaIRw7AVV4sr1pcFvcKcR/L/fveqONW5lHemPHryGHE9L0y5dNyNT0/QNIFzm
wHGffkawYwBlPtYtrDlWXnvt0C5d20mDMoUQu5J4x7F+0sNEf7ApGaC0oPHOgQTlJexY00b2soib
wtxH0IAe9JzeK+2/o6ja4iNrC4sCCvNl7coIKj7R05nIcvR6441NS3nSBEGB8Y3JsR/MSrR12GrY
EXXnLqw7iJljO5FdEF0HSXcRecbajEV3Ql86rjtqesxLEWG2dqbXy0HSQ0sZGTAoGhEDVm11PRhQ
CARhDouBU/EzRZCDp9hFkBU4aonNkAB0R7P2STGI40jLBclH1j/4dpZccVU/avroXZaDpd8ibU9u
7CrgU+uo0jaEpNcbbc4G4N2xo9knxhnOKio6tlliEZaSiAcgXHV4rHJ1RAebL1FDBhscjd15Ng1A
S5BW5V6kLQuNkMAQmfS8pm7iMeFh16d1X7DLIqbLXrAmRGi5kFjPsupuCo/oWcF2tJVxwLJKCHll
VYvYaNBE4eNZp41V0rwgPNpo8OvXQbrrRoK0SNXLFrSJz9M4fvZy9abjyJ7IKTNH7mlyKqoHs3WN
a2Ipb1JX5a/BnBLsATTCmAm/v7W7DfEhcIS0FtaQctPbyfLDAzIyeJxT6e6IIAKFMVYnphY1rFeC
TTr3Y5THBN1OIIDRSZNK6TuPFsSBXdyKj8nECq8DTUgRaNEAokyZvFtNYwuN4rTbW5EmLlNb1ju/
19Bw671/USj2mslztrBT62WRGM+1N4bXpsDlZvGtH+rx6A2h8XF0wWRMncbcNRnMw9RA/IPyMmQJ
eV51QTvoy3n7f63qeF90/Of2Uz57E+svtcdvtcjX6uO3//01ShO6rrO+4c9Lk4ePSfLpP97+37/y
uvn4vij59p1fixL7zMW7yFAflyVwH8dmKvi1KlFnpPvw56A4GfNQTL4rS6wzELXcbKgBGG9D6H1f
lpjMhySDxnlA9Pcslu4Pkz9kBvwKm8qEgpu524+Tv8SkFzzRAFy4Cm254oC4YOIx7lXeOEuOXVcM
gmnMWY2zDQJk7KjHrmKiiabcUbQdA05rc1Irs5o3gqehODXyQ4eZbTUWhLBQ8rgQGAme1+wCtE5I
Ak1egfcNm0a78UuS+Xy78DdjoZ4nrCsrMyQuvLGm9GKsarUeMzdZ9mPsbkAH08dxUDYjw7hIqvjG
z+pqFdJA59RdAOJSPFboL6OIY8WYZhxIPFmfDHLWsZnfK7xfT4CbXhyfg1wTada288BdsjAREUMD
78pPqZmKgBQ8lGYXgsiwRePzXOpOCmk56O/JRNx5aah9sJVBEJ/JkKxXxTLKON6CRyJaUPTGOqhm
9XtPppuWmAd7jts1pu6W1+DfMy7RTwS1OxeG1ZbLxFH04q0RH5x577Ucq9Evujtn1jQYDo1WTRLv
66ga6lvSE2HEli3IAQ6ktq+QqYo5HNhoZ28TecGFGUdXrOIn9O2kDVsALUmRXSqmy6DYOc+FBjAN
hNYv+RTukHT2q97W5NJsBeY3MHN8DyWY1xXpzGOTpMw7DM2mj4ZT6w/anHGsD81j2XSnUvX2q5eR
H2i07S37j1xCUvmEcb9cGGVWbrouF8j2Hblq/YBAlah1tjSr3EOugT/1wOQv+8Rzl4D8s5WjmJ3h
hk2o58aPtGTxyVTTuKjnpObBKFJk56jmGCmRA1VZEXC+ZF/QcVuxJ+2mCjyestInSu+QpowdEG7r
M38PUxxpQ0aoTKDrqxHQDWf/GkF/aoTUcm7KiAlwYD4awYXbm/D0Is6BeTWoJYGT4W7m/j+gIYX2
UEBg8QLfXWuubFaYyLpVyzhhGcmkBMiXWVuWa460E1qOsDSaBSde0FGxDUgwcaBRCL9Gp0F4tIfj
DCHTjTtJcs1qU1wx2SCTV2voBCh8jg4xmwtROp8waQ5r0p4esibTybEKNnSeIUdYi7artPNisEuE
7eAEErcqSOPjDi6N0b60atTTQVAzMUtNRKC6th7NjoqtZ0w2Bp8APxI1kEh9FVkTJ0aDOPnlFNBv
5r32d/3IOdyRDLq7muxcArKcnTuCZyPWkaLOm2DUJMjSHcSiC0jf1drAtVJNFVsW1p5bI8/UGkty
zeakErappNmE7G+bCM3G+WSxKGQVhWlPYx5PQTvtwVKLyzGNRjwmAOjCOliZDs9wb5KN3TGhuGxn
wwzwzXpTYgjbSK4MAtC2gHKWa9MGHUG9qaraxjkRks4+KsLyZJtbD0U0pkdbcdCWM5CrrNL+A0Tg
mKwta+2WennJLTqizdBDAuF0/8ru85MuFdMefPM3DeNUnuco2/scC9EaNf0jvtVm3zg0IkMe5k1d
NICBcKnSuHESAgy1AGJlxGc5Be0qyfBS92EJLAi4ZmlZPKlUgAujztOTwUF5U2q99VVA8Le26186
/eRd1/F3vUR2/q9ypLnT+CV+4y7/n/2jv/5B3zUnX/M2ow9x8wnPVvZ+H0dc9MP+/+UlfWmM/tVP
SD4yZG3fIDCY8uwLfRo7NH1Evtj8kzzzv/21bpzNjAWBhO3rF3/NeePdFfqza/DXb+/3Xdvf/5zv
3sDHNwS/7JZNFb427y/BfMz4712DH37Eu2sgUIaiLLQ4r3z5ojH6/hqoM4HAUzri6y/6hd48zQok
KN8dAP/kBvirN+8orOfCRKP4/l2bZ8R9flG6/Gofue4Yc+/6n71tNMR8oMpGpff16/t3TyK2IhzL
mdVNv9YNb+qO+Y8/dP1MMbXiP4C789cPT715xtNgSGV/XV5+pTve/bHi+ds3vHFmIBBFCOZ8/eB5
j+/ve3kGI8IlNsn47dL8WjcAIrSZ0f/Pbn95Jk0SWhgo/eHtL89QsHKFDOu3v/61LgLxPvIf3wnM
z+iIAL35dhF+uBN0VkCLfZEL9eXr19v7zC+T5392JxhnLjws1MpU3u+fA0aVSMAVV+hXWwFR3op/
vP7z2TMox6fy7TH//t27LP/0DRSpNV+/vq64v9BCqDvK+scPgHlmSg5QNmLmr1/f3QLOGTYaKejw
/HJ3AArnf3zqUxxtJV/Ot32Aj/j9/S/PBLN6B+DKr/buQY3NkVv/7LGXZ2R7kBgn/vCj13WSFFFd
IT347c74L+auZKdhGIj+CuLeqjsnKkElxIFKiAJ3N7WopaRBCT20X88bb9hONzqX+JY2eV5ij2de
Zsbt2gAG0M5Sv4x/qwI9KIFYAdCFTC+TDWDShbM3+EM40+jSPm1ozFYFkRIPAoAGkwJ+UCBZw2Uw
gaIA+hWGQFsnAqapeTGJYd60go8bQWMMAroIFxjTy1gWgCEfIJMgJQ40pX1bYg/fArgiAVo/pa0b
oa+mxDOhD4GIw1Pwab1tAtGfD8sTiT3Y+WOYfM4ijKUB1slwCKoONrcprdsVfQAtaxiGd11EeUIi
kHoRSoJRt49jf/QRk5duBRfoS55Qm61VvtJUmpJ14Np39gbHNDUBLINEp+gRUxbdSG5/BlpqZ0K6
nkYCQrNcwZ+O9dL12MdtB5tVR3W5Xrkfn5WsRJWtEQMMHm5nm2lSoj4s4SG/VyHFhX3aXVK197dR
M4NVfwr3UdQIuM7AWjosGhbDnv118jrsmcjFsoqjuWFZQk7wkY8miPVv7bo2I/sn4s87b2UhktOm
YQmRLOU2/QnR37nqfMqN3Ctxg6xjSbx73yix3HpewOVuC9dePdcNP8YGVl/b5KVao4ONXBZLHPO9
ixptjDou9JzWlaxDZMuXcJFflVwV5SYinwdG9+BCP3ync8Nqt1zg922diU00ztZ4YCNf5vXMXKQf
RSpW4NBOzvbc5tOq/CkdjpaEhlDiAs/hdVfLENjytVzgs74czKFeUEKOaKZ4dYLb9AXWukqyfHuV
7TT4of3Vf35q7rrus9Khx2KVgu7Icimq6S8AAAD//w==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295910</xdr:colOff>
      <xdr:row>3</xdr:row>
      <xdr:rowOff>49530</xdr:rowOff>
    </xdr:from>
    <xdr:to>
      <xdr:col>7</xdr:col>
      <xdr:colOff>387350</xdr:colOff>
      <xdr:row>17</xdr:row>
      <xdr:rowOff>121920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19051</xdr:colOff>
      <xdr:row>3</xdr:row>
      <xdr:rowOff>24766</xdr:rowOff>
    </xdr:from>
    <xdr:to>
      <xdr:col>15</xdr:col>
      <xdr:colOff>483870</xdr:colOff>
      <xdr:row>17</xdr:row>
      <xdr:rowOff>104776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7</xdr:row>
      <xdr:rowOff>133350</xdr:rowOff>
    </xdr:from>
    <xdr:to>
      <xdr:col>20</xdr:col>
      <xdr:colOff>480060</xdr:colOff>
      <xdr:row>23</xdr:row>
      <xdr:rowOff>40640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520700</xdr:colOff>
      <xdr:row>7</xdr:row>
      <xdr:rowOff>107950</xdr:rowOff>
    </xdr:from>
    <xdr:to>
      <xdr:col>29</xdr:col>
      <xdr:colOff>467360</xdr:colOff>
      <xdr:row>23</xdr:row>
      <xdr:rowOff>15240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546100</xdr:colOff>
      <xdr:row>21</xdr:row>
      <xdr:rowOff>88900</xdr:rowOff>
    </xdr:from>
    <xdr:to>
      <xdr:col>14</xdr:col>
      <xdr:colOff>457200</xdr:colOff>
      <xdr:row>23</xdr:row>
      <xdr:rowOff>0</xdr:rowOff>
    </xdr:to>
    <xdr:sp macro="" textlink="">
      <xdr:nvSpPr>
        <xdr:cNvPr id="2" name="Casella di testo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6845300" y="4489450"/>
          <a:ext cx="1587500" cy="330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50000"/>
            </a:lnSpc>
            <a:spcAft>
              <a:spcPts val="800"/>
            </a:spcAft>
          </a:pPr>
          <a:r>
            <a:rPr lang="it-IT" sz="1100" u="sng" kern="100">
              <a:solidFill>
                <a:srgbClr val="008080"/>
              </a:solidFill>
              <a:effectLst/>
              <a:latin typeface="Aptos" panose="020B00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Italiano</a:t>
          </a:r>
          <a:endParaRPr lang="it-IT" sz="1100" kern="100">
            <a:effectLst/>
            <a:latin typeface="Aptos" panose="020B0004020202020204" pitchFamily="34" charset="0"/>
            <a:ea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6350</xdr:colOff>
      <xdr:row>21</xdr:row>
      <xdr:rowOff>95250</xdr:rowOff>
    </xdr:from>
    <xdr:to>
      <xdr:col>23</xdr:col>
      <xdr:colOff>476250</xdr:colOff>
      <xdr:row>23</xdr:row>
      <xdr:rowOff>6350</xdr:rowOff>
    </xdr:to>
    <xdr:sp macro="" textlink="">
      <xdr:nvSpPr>
        <xdr:cNvPr id="5" name="Casella di testo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11893550" y="4495800"/>
          <a:ext cx="1587500" cy="330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50000"/>
            </a:lnSpc>
            <a:spcAft>
              <a:spcPts val="800"/>
            </a:spcAft>
          </a:pPr>
          <a:r>
            <a:rPr lang="it-IT" sz="1100" u="sng" kern="100">
              <a:solidFill>
                <a:srgbClr val="008080"/>
              </a:solidFill>
              <a:effectLst/>
              <a:latin typeface="Aptos" panose="020B00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Matematica</a:t>
          </a:r>
          <a:endParaRPr lang="it-IT" sz="1100" kern="100">
            <a:effectLst/>
            <a:latin typeface="Aptos" panose="020B0004020202020204" pitchFamily="34" charset="0"/>
            <a:ea typeface="Aptos" panose="020B00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175260</xdr:colOff>
      <xdr:row>1</xdr:row>
      <xdr:rowOff>73658</xdr:rowOff>
    </xdr:from>
    <xdr:to>
      <xdr:col>13</xdr:col>
      <xdr:colOff>429259</xdr:colOff>
      <xdr:row>21</xdr:row>
      <xdr:rowOff>52069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451372</xdr:colOff>
      <xdr:row>1</xdr:row>
      <xdr:rowOff>53340</xdr:rowOff>
    </xdr:from>
    <xdr:to>
      <xdr:col>7</xdr:col>
      <xdr:colOff>83820</xdr:colOff>
      <xdr:row>20</xdr:row>
      <xdr:rowOff>195580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89646</xdr:colOff>
      <xdr:row>1</xdr:row>
      <xdr:rowOff>167939</xdr:rowOff>
    </xdr:from>
    <xdr:to>
      <xdr:col>8</xdr:col>
      <xdr:colOff>425822</xdr:colOff>
      <xdr:row>21</xdr:row>
      <xdr:rowOff>70971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49173</xdr:colOff>
      <xdr:row>1</xdr:row>
      <xdr:rowOff>123265</xdr:rowOff>
    </xdr:from>
    <xdr:to>
      <xdr:col>16</xdr:col>
      <xdr:colOff>410881</xdr:colOff>
      <xdr:row>21</xdr:row>
      <xdr:rowOff>160618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224118</xdr:colOff>
      <xdr:row>22</xdr:row>
      <xdr:rowOff>201704</xdr:rowOff>
    </xdr:from>
    <xdr:to>
      <xdr:col>8</xdr:col>
      <xdr:colOff>455706</xdr:colOff>
      <xdr:row>42</xdr:row>
      <xdr:rowOff>29882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77626</xdr:colOff>
      <xdr:row>23</xdr:row>
      <xdr:rowOff>14942</xdr:rowOff>
    </xdr:from>
    <xdr:to>
      <xdr:col>16</xdr:col>
      <xdr:colOff>395941</xdr:colOff>
      <xdr:row>42</xdr:row>
      <xdr:rowOff>22412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57393</xdr:rowOff>
    </xdr:from>
    <xdr:to>
      <xdr:col>12</xdr:col>
      <xdr:colOff>32656</xdr:colOff>
      <xdr:row>29</xdr:row>
      <xdr:rowOff>141514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Grafico 2">
              <a:extLst>
                <a:ext uri="{FF2B5EF4-FFF2-40B4-BE49-F238E27FC236}">
                  <a16:creationId xmlns:a16="http://schemas.microsoft.com/office/drawing/2014/main" id="{00000000-0008-0000-0F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4400" y="447918"/>
              <a:ext cx="6433456" cy="59515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80645</xdr:colOff>
      <xdr:row>2</xdr:row>
      <xdr:rowOff>95250</xdr:rowOff>
    </xdr:from>
    <xdr:to>
      <xdr:col>18</xdr:col>
      <xdr:colOff>507365</xdr:colOff>
      <xdr:row>13</xdr:row>
      <xdr:rowOff>125730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101600</xdr:colOff>
      <xdr:row>11</xdr:row>
      <xdr:rowOff>127000</xdr:rowOff>
    </xdr:from>
    <xdr:to>
      <xdr:col>8</xdr:col>
      <xdr:colOff>336550</xdr:colOff>
      <xdr:row>12</xdr:row>
      <xdr:rowOff>158750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226050" y="2959100"/>
          <a:ext cx="793750" cy="24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Nord-Est</a:t>
          </a:r>
        </a:p>
      </xdr:txBody>
    </xdr:sp>
    <xdr:clientData/>
  </xdr:twoCellAnchor>
  <xdr:twoCellAnchor>
    <xdr:from>
      <xdr:col>9</xdr:col>
      <xdr:colOff>406400</xdr:colOff>
      <xdr:row>11</xdr:row>
      <xdr:rowOff>127000</xdr:rowOff>
    </xdr:from>
    <xdr:to>
      <xdr:col>10</xdr:col>
      <xdr:colOff>368300</xdr:colOff>
      <xdr:row>12</xdr:row>
      <xdr:rowOff>158750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667500" y="2959100"/>
          <a:ext cx="793750" cy="24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Nord-Ovest</a:t>
          </a:r>
        </a:p>
      </xdr:txBody>
    </xdr:sp>
    <xdr:clientData/>
  </xdr:twoCellAnchor>
  <xdr:twoCellAnchor>
    <xdr:from>
      <xdr:col>15</xdr:col>
      <xdr:colOff>215900</xdr:colOff>
      <xdr:row>11</xdr:row>
      <xdr:rowOff>82550</xdr:rowOff>
    </xdr:from>
    <xdr:to>
      <xdr:col>16</xdr:col>
      <xdr:colOff>450850</xdr:colOff>
      <xdr:row>12</xdr:row>
      <xdr:rowOff>114300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0248900" y="2914650"/>
          <a:ext cx="793750" cy="24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Mezzogiorno</a:t>
          </a:r>
        </a:p>
      </xdr:txBody>
    </xdr:sp>
    <xdr:clientData/>
  </xdr:twoCellAnchor>
  <xdr:twoCellAnchor>
    <xdr:from>
      <xdr:col>11</xdr:col>
      <xdr:colOff>361950</xdr:colOff>
      <xdr:row>11</xdr:row>
      <xdr:rowOff>146050</xdr:rowOff>
    </xdr:from>
    <xdr:to>
      <xdr:col>13</xdr:col>
      <xdr:colOff>38100</xdr:colOff>
      <xdr:row>12</xdr:row>
      <xdr:rowOff>177800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8159750" y="2978150"/>
          <a:ext cx="793750" cy="24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Centro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255270</xdr:colOff>
      <xdr:row>21</xdr:row>
      <xdr:rowOff>50165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87" t="4783" r="22578" b="4489"/>
        <a:stretch/>
      </xdr:blipFill>
      <xdr:spPr bwMode="auto">
        <a:xfrm>
          <a:off x="0" y="419100"/>
          <a:ext cx="4166870" cy="4031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12450</xdr:colOff>
      <xdr:row>3</xdr:row>
      <xdr:rowOff>143186</xdr:rowOff>
    </xdr:from>
    <xdr:to>
      <xdr:col>11</xdr:col>
      <xdr:colOff>230343</xdr:colOff>
      <xdr:row>16</xdr:row>
      <xdr:rowOff>124509</xdr:rowOff>
    </xdr:to>
    <xdr:graphicFrame macro="">
      <xdr:nvGraphicFramePr>
        <xdr:cNvPr id="5" name="Grafico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539338</xdr:colOff>
      <xdr:row>7</xdr:row>
      <xdr:rowOff>4948</xdr:rowOff>
    </xdr:from>
    <xdr:to>
      <xdr:col>15</xdr:col>
      <xdr:colOff>505724</xdr:colOff>
      <xdr:row>20</xdr:row>
      <xdr:rowOff>33151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0.08647</cdr:x>
      <cdr:y>0.89934</cdr:y>
    </cdr:from>
    <cdr:to>
      <cdr:x>0.26566</cdr:x>
      <cdr:y>0.95762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525780" y="2586990"/>
          <a:ext cx="1089660" cy="167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0.11153</cdr:x>
      <cdr:y>0.81491</cdr:y>
    </cdr:from>
    <cdr:to>
      <cdr:x>0.21805</cdr:x>
      <cdr:y>0.89796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678180" y="2129910"/>
          <a:ext cx="647700" cy="217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>
              <a:latin typeface="+mj-lt"/>
            </a:rPr>
            <a:t>ISCED</a:t>
          </a:r>
          <a:r>
            <a:rPr lang="en-GB" sz="1100" baseline="0">
              <a:latin typeface="+mj-lt"/>
            </a:rPr>
            <a:t> 0</a:t>
          </a:r>
          <a:endParaRPr lang="en-GB" sz="1100">
            <a:latin typeface="+mj-lt"/>
          </a:endParaRPr>
        </a:p>
      </cdr:txBody>
    </cdr:sp>
  </cdr:relSizeAnchor>
  <cdr:relSizeAnchor xmlns:cdr="http://schemas.openxmlformats.org/drawingml/2006/chartDrawing">
    <cdr:from>
      <cdr:x>0.36341</cdr:x>
      <cdr:y>0.80529</cdr:y>
    </cdr:from>
    <cdr:to>
      <cdr:x>0.48586</cdr:x>
      <cdr:y>0.94827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1983755" y="2142528"/>
          <a:ext cx="668401" cy="380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>
              <a:latin typeface="+mj-lt"/>
            </a:rPr>
            <a:t>ISCED 1</a:t>
          </a:r>
        </a:p>
      </cdr:txBody>
    </cdr:sp>
  </cdr:relSizeAnchor>
  <cdr:relSizeAnchor xmlns:cdr="http://schemas.openxmlformats.org/drawingml/2006/chartDrawing">
    <cdr:from>
      <cdr:x>0.6015</cdr:x>
      <cdr:y>0.80339</cdr:y>
    </cdr:from>
    <cdr:to>
      <cdr:x>0.70551</cdr:x>
      <cdr:y>0.98721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3657600" y="2099781"/>
          <a:ext cx="632460" cy="480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>
              <a:latin typeface="+mj-lt"/>
            </a:rPr>
            <a:t>ISCED 2 </a:t>
          </a:r>
        </a:p>
      </cdr:txBody>
    </cdr:sp>
  </cdr:relSizeAnchor>
  <cdr:relSizeAnchor xmlns:cdr="http://schemas.openxmlformats.org/drawingml/2006/chartDrawing">
    <cdr:from>
      <cdr:x>0.8208</cdr:x>
      <cdr:y>0.80773</cdr:y>
    </cdr:from>
    <cdr:to>
      <cdr:x>0.92857</cdr:x>
      <cdr:y>0.97794</cdr:y>
    </cdr:to>
    <cdr:sp macro="" textlink="">
      <cdr:nvSpPr>
        <cdr:cNvPr id="7" name="CasellaDiTesto 6"/>
        <cdr:cNvSpPr txBox="1"/>
      </cdr:nvSpPr>
      <cdr:spPr>
        <a:xfrm xmlns:a="http://schemas.openxmlformats.org/drawingml/2006/main">
          <a:off x="4991100" y="2111133"/>
          <a:ext cx="655320" cy="4448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>
              <a:latin typeface="+mj-lt"/>
            </a:rPr>
            <a:t>ISCED 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409575</xdr:colOff>
      <xdr:row>22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4058D93-85DF-19EB-4C3E-67E390496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9550"/>
          <a:ext cx="6505575" cy="457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153866</xdr:colOff>
      <xdr:row>1</xdr:row>
      <xdr:rowOff>117230</xdr:rowOff>
    </xdr:from>
    <xdr:to>
      <xdr:col>9</xdr:col>
      <xdr:colOff>36635</xdr:colOff>
      <xdr:row>21</xdr:row>
      <xdr:rowOff>139212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1080722</xdr:colOff>
      <xdr:row>7</xdr:row>
      <xdr:rowOff>100745</xdr:rowOff>
    </xdr:from>
    <xdr:to>
      <xdr:col>7</xdr:col>
      <xdr:colOff>448774</xdr:colOff>
      <xdr:row>14</xdr:row>
      <xdr:rowOff>91587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773E4A5C-CBEE-361F-5ECC-4E4905CD4D4D}"/>
            </a:ext>
          </a:extLst>
        </xdr:cNvPr>
        <xdr:cNvCxnSpPr/>
      </xdr:nvCxnSpPr>
      <xdr:spPr>
        <a:xfrm flipV="1">
          <a:off x="2179760" y="2005745"/>
          <a:ext cx="4432788" cy="146538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95250</xdr:rowOff>
    </xdr:from>
    <xdr:to>
      <xdr:col>7</xdr:col>
      <xdr:colOff>327660</xdr:colOff>
      <xdr:row>14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a17" displayName="Tabella17" ref="L2:N23" totalsRowShown="0">
  <autoFilter ref="L2:N23" xr:uid="{00000000-0009-0000-0100-000006000000}"/>
  <tableColumns count="3">
    <tableColumn id="1" xr3:uid="{00000000-0010-0000-0000-000001000000}" name="Territorio" dataDxfId="19"/>
    <tableColumn id="3" xr3:uid="{00000000-0010-0000-0000-000003000000}" name="Alunni con mensa" dataDxfId="18"/>
    <tableColumn id="2" xr3:uid="{00000000-0010-0000-0000-000002000000}" name="Alunni che frequentano a tempo pieno" dataDxfId="17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abella12" displayName="Tabella12" ref="R4:X25" totalsRowShown="0">
  <autoFilter ref="R4:X25" xr:uid="{00000000-0009-0000-0100-00000C000000}"/>
  <tableColumns count="7">
    <tableColumn id="1" xr3:uid="{00000000-0010-0000-0100-000001000000}" name="cod_reg"/>
    <tableColumn id="2" xr3:uid="{00000000-0010-0000-0100-000002000000}" name="macroarea"/>
    <tableColumn id="3" xr3:uid="{00000000-0010-0000-0100-000003000000}" name="wle_mat_200" dataDxfId="16"/>
    <tableColumn id="4" xr3:uid="{00000000-0010-0000-0100-000004000000}" name="wle_ita_200" dataDxfId="15"/>
    <tableColumn id="5" xr3:uid="{00000000-0010-0000-0100-000005000000}" name="wle_mat_escs" dataDxfId="14"/>
    <tableColumn id="6" xr3:uid="{00000000-0010-0000-0100-000006000000}" name="wle_ita_escs" dataDxfId="13"/>
    <tableColumn id="7" xr3:uid="{00000000-0010-0000-0100-000007000000}" name="escs_studente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ella711" displayName="Tabella711" ref="T3:AA106" totalsRowShown="0">
  <autoFilter ref="T3:AA106" xr:uid="{00000000-0009-0000-0100-00000A000000}"/>
  <tableColumns count="8">
    <tableColumn id="1" xr3:uid="{00000000-0010-0000-0200-000001000000}" name="Ripartizione"/>
    <tableColumn id="2" xr3:uid="{00000000-0010-0000-0200-000002000000}" name="Provincia"/>
    <tableColumn id="3" xr3:uid="{00000000-0010-0000-0200-000003000000}" name="Alunni con mensa (%)" dataDxfId="11" totalsRowDxfId="10"/>
    <tableColumn id="4" xr3:uid="{00000000-0010-0000-0200-000004000000}" name="Alunni tempo pieno (%)" dataDxfId="9" totalsRowDxfId="8"/>
    <tableColumn id="5" xr3:uid="{00000000-0010-0000-0200-000005000000}" name="Esiti ITA_10" dataDxfId="7" totalsRowDxfId="6"/>
    <tableColumn id="6" xr3:uid="{00000000-0010-0000-0200-000006000000}" name="Esiti MAT_10" dataDxfId="5" totalsRowDxfId="4"/>
    <tableColumn id="7" xr3:uid="{00000000-0010-0000-0200-000007000000}" name="Esiti ITA_13" dataDxfId="3" totalsRowDxfId="2"/>
    <tableColumn id="8" xr3:uid="{00000000-0010-0000-0200-000008000000}" name="Esiti MAT_13" dataDxfId="1" totalsRowDxfId="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ella14" displayName="Tabella14" ref="N4:O23" totalsRowShown="0">
  <autoFilter ref="N4:O23" xr:uid="{00000000-0009-0000-0100-00000E000000}"/>
  <sortState xmlns:xlrd2="http://schemas.microsoft.com/office/spreadsheetml/2017/richdata2" ref="N5:O23">
    <sortCondition ref="O4:O23"/>
  </sortState>
  <tableColumns count="2">
    <tableColumn id="1" xr3:uid="{00000000-0010-0000-0400-000001000000}" name="Regione"/>
    <tableColumn id="2" xr3:uid="{00000000-0010-0000-0400-000002000000}" name="TAC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7000000}" name="Tabella18" displayName="Tabella18" ref="N26:O31" totalsRowShown="0">
  <autoFilter ref="N26:O31" xr:uid="{00000000-0009-0000-0100-000011000000}"/>
  <tableColumns count="2">
    <tableColumn id="1" xr3:uid="{00000000-0010-0000-0700-000001000000}" name="Provenienza"/>
    <tableColumn id="2" xr3:uid="{00000000-0010-0000-0700-000002000000}" name="TAC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Svimez">
      <a:majorFont>
        <a:latin typeface="Barlow Condensed SemiBold"/>
        <a:ea typeface=""/>
        <a:cs typeface=""/>
      </a:majorFont>
      <a:minorFont>
        <a:latin typeface="Barlow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>
      <selection activeCell="B17" sqref="B17"/>
    </sheetView>
  </sheetViews>
  <sheetFormatPr defaultRowHeight="16.5" x14ac:dyDescent="0.3"/>
  <sheetData>
    <row r="1" spans="1:1" x14ac:dyDescent="0.3">
      <c r="A1" t="str">
        <f>'fig 1a e 1b'!A1</f>
        <v>Figura 1. Spesa pubblica in istruzione*, 2021</v>
      </c>
    </row>
    <row r="2" spans="1:1" x14ac:dyDescent="0.3">
      <c r="A2">
        <f>'tab 1'!A1</f>
        <v>0</v>
      </c>
    </row>
    <row r="3" spans="1:1" x14ac:dyDescent="0.3">
      <c r="A3" t="str">
        <f>'fig 2'!G2</f>
        <v>Fig. 2 Previsioni al 2035 della popolazione di alunni di 5-14 anni (var. % e assolute sul 2023)</v>
      </c>
    </row>
    <row r="4" spans="1:1" x14ac:dyDescent="0.3">
      <c r="A4" t="s">
        <v>238</v>
      </c>
    </row>
    <row r="5" spans="1:1" x14ac:dyDescent="0.3">
      <c r="A5" t="str">
        <f>'tab 2'!A25</f>
        <v xml:space="preserve">Tab. 2. Comuni con una sola "piccola scuola" </v>
      </c>
    </row>
    <row r="6" spans="1:1" x14ac:dyDescent="0.3">
      <c r="A6" t="str">
        <f>'fig 4'!E3</f>
        <v>Fig. 4 Dimensione media delle classi, tutti i livelli di istruzione</v>
      </c>
    </row>
    <row r="7" spans="1:1" x14ac:dyDescent="0.3">
      <c r="A7">
        <f>'fig 4'!M3</f>
        <v>0</v>
      </c>
    </row>
    <row r="8" spans="1:1" x14ac:dyDescent="0.3">
      <c r="A8" t="str">
        <f>'fig 5'!G6</f>
        <v>Fig.5  Distribuzione per fasce d'età del corpo docente* (a.s. 2022/23)</v>
      </c>
    </row>
    <row r="9" spans="1:1" x14ac:dyDescent="0.3">
      <c r="A9">
        <f>'fig 6'!A1</f>
        <v>0</v>
      </c>
    </row>
    <row r="10" spans="1:1" x14ac:dyDescent="0.3">
      <c r="A10" t="str">
        <f>'fig 7'!A1</f>
        <v>Fig. 7. Dotazione di mensa e offerta del tempo pieno, (a.s. 2022/23)</v>
      </c>
    </row>
    <row r="11" spans="1:1" x14ac:dyDescent="0.3">
      <c r="A11" t="str">
        <f>'fig 8'!M7</f>
        <v xml:space="preserve">Fig. 8 Studenti scuola secondaria con competenze base in Italiano e Matematica (in  %) </v>
      </c>
    </row>
    <row r="12" spans="1:1" x14ac:dyDescent="0.3">
      <c r="A12" t="str">
        <f>'fig 9'!A1</f>
        <v>Figura 9. Punteggi medi regionali prove Invalsi in Italiano e Matematica (grado 10) e indicatore ESCS</v>
      </c>
    </row>
    <row r="13" spans="1:1" x14ac:dyDescent="0.3">
      <c r="A13" t="str">
        <f>'fig 10'!A1</f>
        <v>Fig. 10. Punteggi medi provinciali Invalsi 2023/24 in Italiano e Matematica (gradi 10 e 13) e % di alunni che hanno frequentato una scuola con tempo pieno nell'a.s. 2015/16</v>
      </c>
    </row>
    <row r="14" spans="1:1" x14ac:dyDescent="0.3">
      <c r="A14" t="str">
        <f>'fig 11'!A1</f>
        <v>Fig. 11. Abbandono scolastico nel periodo 2012-2022 (in % degli iscritti nel 2012 al I anno di scuola secondaria di I grado)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R15" sqref="R15"/>
    </sheetView>
  </sheetViews>
  <sheetFormatPr defaultRowHeight="16.5" x14ac:dyDescent="0.3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5"/>
  <sheetViews>
    <sheetView zoomScale="104" zoomScaleNormal="104" workbookViewId="0">
      <selection activeCell="Q16" sqref="Q16"/>
    </sheetView>
  </sheetViews>
  <sheetFormatPr defaultRowHeight="16.5" x14ac:dyDescent="0.3"/>
  <cols>
    <col min="1" max="1" width="16.42578125" customWidth="1"/>
    <col min="2" max="2" width="20" bestFit="1" customWidth="1"/>
    <col min="3" max="3" width="19.140625" customWidth="1"/>
    <col min="12" max="12" width="15.140625" bestFit="1" customWidth="1"/>
    <col min="13" max="13" width="19.140625" bestFit="1" customWidth="1"/>
    <col min="14" max="14" width="15.85546875" bestFit="1" customWidth="1"/>
  </cols>
  <sheetData>
    <row r="1" spans="1:14" x14ac:dyDescent="0.3">
      <c r="A1" s="66" t="s">
        <v>233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50.25" thickBot="1" x14ac:dyDescent="0.35">
      <c r="L2" t="s">
        <v>30</v>
      </c>
      <c r="M2" s="12" t="s">
        <v>32</v>
      </c>
      <c r="N2" s="13" t="s">
        <v>33</v>
      </c>
    </row>
    <row r="3" spans="1:14" x14ac:dyDescent="0.3">
      <c r="L3" s="14" t="s">
        <v>34</v>
      </c>
      <c r="M3" s="15">
        <v>0.40182919</v>
      </c>
      <c r="N3" s="15">
        <v>0.23696918</v>
      </c>
    </row>
    <row r="4" spans="1:14" x14ac:dyDescent="0.3">
      <c r="L4" s="14" t="s">
        <v>35</v>
      </c>
      <c r="M4" s="15">
        <v>0.49247250000000004</v>
      </c>
      <c r="N4" s="15">
        <v>0.51542515</v>
      </c>
    </row>
    <row r="5" spans="1:14" x14ac:dyDescent="0.3">
      <c r="L5" s="14" t="s">
        <v>36</v>
      </c>
      <c r="M5" s="15">
        <v>0.28286425000000004</v>
      </c>
      <c r="N5" s="15">
        <v>0.26170424000000003</v>
      </c>
    </row>
    <row r="6" spans="1:14" x14ac:dyDescent="0.3">
      <c r="L6" s="14" t="s">
        <v>37</v>
      </c>
      <c r="M6" s="15">
        <v>0.20754888999999999</v>
      </c>
      <c r="N6" s="15">
        <v>0.20780261999999999</v>
      </c>
    </row>
    <row r="7" spans="1:14" x14ac:dyDescent="0.3">
      <c r="L7" s="14" t="s">
        <v>38</v>
      </c>
      <c r="M7" s="15">
        <v>0.20993742000000001</v>
      </c>
      <c r="N7" s="15">
        <v>0.1071946</v>
      </c>
    </row>
    <row r="8" spans="1:14" x14ac:dyDescent="0.3">
      <c r="L8" s="14" t="s">
        <v>39</v>
      </c>
      <c r="M8" s="15">
        <v>0.42169991000000001</v>
      </c>
      <c r="N8" s="15">
        <v>0.19081786999999997</v>
      </c>
    </row>
    <row r="9" spans="1:14" x14ac:dyDescent="0.3">
      <c r="L9" s="14" t="s">
        <v>40</v>
      </c>
      <c r="M9" s="15">
        <v>0.59261543000000005</v>
      </c>
      <c r="N9" s="15">
        <v>0.40407169000000004</v>
      </c>
    </row>
    <row r="10" spans="1:14" x14ac:dyDescent="0.3">
      <c r="L10" s="14" t="s">
        <v>41</v>
      </c>
      <c r="M10" s="15">
        <v>0.19978833999999998</v>
      </c>
      <c r="N10" s="15">
        <v>0.1193665</v>
      </c>
    </row>
    <row r="11" spans="1:14" x14ac:dyDescent="0.3">
      <c r="L11" s="16" t="s">
        <v>10</v>
      </c>
      <c r="M11" s="17">
        <v>0.30093623999999997</v>
      </c>
      <c r="N11" s="17">
        <v>0.20902096000000001</v>
      </c>
    </row>
    <row r="12" spans="1:14" x14ac:dyDescent="0.3">
      <c r="L12" s="14" t="s">
        <v>42</v>
      </c>
      <c r="M12" s="15">
        <v>0.69744141000000004</v>
      </c>
      <c r="N12" s="15">
        <v>0.54970089</v>
      </c>
    </row>
    <row r="13" spans="1:14" x14ac:dyDescent="0.3">
      <c r="L13" s="14" t="s">
        <v>43</v>
      </c>
      <c r="M13" s="15">
        <v>0.62688107000000004</v>
      </c>
      <c r="N13" s="15">
        <v>0.44843716</v>
      </c>
    </row>
    <row r="14" spans="1:14" x14ac:dyDescent="0.3">
      <c r="L14" s="14" t="s">
        <v>44</v>
      </c>
      <c r="M14" s="15">
        <v>0.44981098000000003</v>
      </c>
      <c r="N14" s="15">
        <v>0.60405631999999998</v>
      </c>
    </row>
    <row r="15" spans="1:14" x14ac:dyDescent="0.3">
      <c r="L15" s="14" t="s">
        <v>45</v>
      </c>
      <c r="M15" s="15">
        <v>0.89989624000000001</v>
      </c>
      <c r="N15" s="15">
        <v>0.54651671999999996</v>
      </c>
    </row>
    <row r="16" spans="1:14" x14ac:dyDescent="0.3">
      <c r="L16" s="14" t="s">
        <v>46</v>
      </c>
      <c r="M16" s="15">
        <v>0.61139834999999998</v>
      </c>
      <c r="N16" s="15">
        <v>0.55992984999999995</v>
      </c>
    </row>
    <row r="17" spans="1:14" x14ac:dyDescent="0.3">
      <c r="L17" s="14" t="s">
        <v>47</v>
      </c>
      <c r="M17" s="15">
        <v>0.63854248000000002</v>
      </c>
      <c r="N17" s="15">
        <v>0.33550953</v>
      </c>
    </row>
    <row r="18" spans="1:14" x14ac:dyDescent="0.3">
      <c r="L18" s="14" t="s">
        <v>48</v>
      </c>
      <c r="M18" s="15">
        <v>0.88218445000000001</v>
      </c>
      <c r="N18" s="15">
        <v>0.55488940999999992</v>
      </c>
    </row>
    <row r="19" spans="1:14" x14ac:dyDescent="0.3">
      <c r="L19" s="14" t="s">
        <v>49</v>
      </c>
      <c r="M19" s="15">
        <v>0.90833748000000003</v>
      </c>
      <c r="N19" s="15">
        <v>0.57372798999999997</v>
      </c>
    </row>
    <row r="20" spans="1:14" x14ac:dyDescent="0.3">
      <c r="L20" s="14" t="s">
        <v>50</v>
      </c>
      <c r="M20" s="15">
        <v>0.57116566000000002</v>
      </c>
      <c r="N20" s="15">
        <v>0.31184389000000001</v>
      </c>
    </row>
    <row r="21" spans="1:14" x14ac:dyDescent="0.3">
      <c r="L21" s="14" t="s">
        <v>51</v>
      </c>
      <c r="M21" s="15">
        <v>0.61877406999999995</v>
      </c>
      <c r="N21" s="15">
        <v>0.41492184000000004</v>
      </c>
    </row>
    <row r="22" spans="1:14" x14ac:dyDescent="0.3">
      <c r="L22" s="16" t="s">
        <v>31</v>
      </c>
      <c r="M22" s="17">
        <v>0.66711281</v>
      </c>
      <c r="N22" s="17">
        <v>0.52850719000000002</v>
      </c>
    </row>
    <row r="23" spans="1:14" x14ac:dyDescent="0.3">
      <c r="A23" s="80" t="s">
        <v>219</v>
      </c>
      <c r="L23" s="18" t="s">
        <v>19</v>
      </c>
      <c r="M23" s="19">
        <v>0.53743606999999993</v>
      </c>
      <c r="N23" s="19">
        <v>0.41534595000000002</v>
      </c>
    </row>
    <row r="24" spans="1:14" x14ac:dyDescent="0.3">
      <c r="L24" s="23"/>
      <c r="M24" s="24"/>
      <c r="N24" s="24"/>
    </row>
    <row r="25" spans="1:14" x14ac:dyDescent="0.3">
      <c r="F25" s="8"/>
      <c r="L25" s="23"/>
      <c r="M25" s="24"/>
      <c r="N25" s="24"/>
    </row>
  </sheetData>
  <mergeCells count="1">
    <mergeCell ref="A1:J1"/>
  </mergeCell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"/>
  <sheetViews>
    <sheetView workbookViewId="0">
      <selection activeCell="J22" sqref="J22"/>
    </sheetView>
  </sheetViews>
  <sheetFormatPr defaultRowHeight="16.5" x14ac:dyDescent="0.3"/>
  <cols>
    <col min="12" max="12" width="9.5703125" bestFit="1" customWidth="1"/>
    <col min="14" max="14" width="9.5703125" bestFit="1" customWidth="1"/>
  </cols>
  <sheetData>
    <row r="1" spans="1:14" x14ac:dyDescent="0.3">
      <c r="A1" s="1" t="s">
        <v>60</v>
      </c>
    </row>
    <row r="4" spans="1:14" x14ac:dyDescent="0.3">
      <c r="K4" s="67" t="s">
        <v>61</v>
      </c>
      <c r="L4" s="67"/>
      <c r="M4" s="67" t="s">
        <v>62</v>
      </c>
      <c r="N4" s="67"/>
    </row>
    <row r="5" spans="1:14" x14ac:dyDescent="0.3">
      <c r="K5" s="11" t="s">
        <v>52</v>
      </c>
      <c r="L5" s="11" t="s">
        <v>53</v>
      </c>
      <c r="M5" s="11" t="s">
        <v>52</v>
      </c>
      <c r="N5" s="11" t="s">
        <v>53</v>
      </c>
    </row>
    <row r="6" spans="1:14" x14ac:dyDescent="0.3">
      <c r="J6">
        <v>2018</v>
      </c>
      <c r="K6">
        <v>66</v>
      </c>
      <c r="L6">
        <v>58</v>
      </c>
      <c r="M6">
        <v>64</v>
      </c>
      <c r="N6">
        <v>61</v>
      </c>
    </row>
    <row r="7" spans="1:14" x14ac:dyDescent="0.3">
      <c r="J7">
        <v>2019</v>
      </c>
      <c r="K7">
        <v>70</v>
      </c>
      <c r="L7">
        <v>62</v>
      </c>
      <c r="M7">
        <v>52</v>
      </c>
      <c r="N7">
        <v>50</v>
      </c>
    </row>
    <row r="8" spans="1:14" x14ac:dyDescent="0.3">
      <c r="J8">
        <v>2022</v>
      </c>
      <c r="K8">
        <v>66</v>
      </c>
      <c r="L8">
        <v>54</v>
      </c>
      <c r="M8">
        <v>52</v>
      </c>
      <c r="N8">
        <v>50</v>
      </c>
    </row>
    <row r="9" spans="1:14" x14ac:dyDescent="0.3">
      <c r="J9">
        <v>2023</v>
      </c>
      <c r="K9">
        <v>63</v>
      </c>
      <c r="L9">
        <v>55</v>
      </c>
      <c r="M9">
        <v>51</v>
      </c>
      <c r="N9">
        <v>50</v>
      </c>
    </row>
    <row r="10" spans="1:14" x14ac:dyDescent="0.3">
      <c r="J10">
        <v>2024</v>
      </c>
      <c r="K10">
        <v>62</v>
      </c>
      <c r="L10">
        <v>55</v>
      </c>
      <c r="M10">
        <v>56</v>
      </c>
      <c r="N10">
        <v>52</v>
      </c>
    </row>
  </sheetData>
  <mergeCells count="2">
    <mergeCell ref="K4:L4"/>
    <mergeCell ref="M4:N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5:M25"/>
  <sheetViews>
    <sheetView topLeftCell="A2" zoomScale="90" zoomScaleNormal="90" workbookViewId="0">
      <selection activeCell="V56" sqref="V56"/>
    </sheetView>
  </sheetViews>
  <sheetFormatPr defaultRowHeight="16.5" x14ac:dyDescent="0.3"/>
  <cols>
    <col min="2" max="2" width="11.140625" bestFit="1" customWidth="1"/>
  </cols>
  <sheetData>
    <row r="5" spans="2:13" x14ac:dyDescent="0.3">
      <c r="B5" t="s">
        <v>52</v>
      </c>
    </row>
    <row r="6" spans="2:13" x14ac:dyDescent="0.3">
      <c r="C6" t="s">
        <v>28</v>
      </c>
      <c r="D6" t="s">
        <v>212</v>
      </c>
      <c r="E6" t="s">
        <v>213</v>
      </c>
    </row>
    <row r="7" spans="2:13" x14ac:dyDescent="0.3">
      <c r="B7" t="s">
        <v>57</v>
      </c>
      <c r="C7">
        <v>0.64100000000000001</v>
      </c>
      <c r="D7" s="9">
        <v>0.68299999999999994</v>
      </c>
      <c r="E7" s="4">
        <v>0.66200000000000003</v>
      </c>
      <c r="M7" s="50" t="s">
        <v>234</v>
      </c>
    </row>
    <row r="8" spans="2:13" x14ac:dyDescent="0.3">
      <c r="B8" t="s">
        <v>58</v>
      </c>
      <c r="C8">
        <v>0.64</v>
      </c>
      <c r="D8" s="9">
        <v>0.70499999999999996</v>
      </c>
      <c r="E8" s="4">
        <v>0.66200000000000003</v>
      </c>
    </row>
    <row r="9" spans="2:13" x14ac:dyDescent="0.3">
      <c r="B9" t="s">
        <v>59</v>
      </c>
      <c r="C9">
        <v>0.63100000000000001</v>
      </c>
      <c r="D9" s="9">
        <v>0.61499999999999999</v>
      </c>
      <c r="E9" s="4">
        <v>0.57100000000000006</v>
      </c>
    </row>
    <row r="10" spans="2:13" x14ac:dyDescent="0.3">
      <c r="B10" t="s">
        <v>245</v>
      </c>
      <c r="C10">
        <v>0.56100000000000005</v>
      </c>
      <c r="D10" s="9">
        <v>0.54400000000000004</v>
      </c>
      <c r="E10" s="4">
        <v>0.45299999999999996</v>
      </c>
    </row>
    <row r="11" spans="2:13" x14ac:dyDescent="0.3">
      <c r="B11" t="s">
        <v>21</v>
      </c>
      <c r="C11">
        <v>0.495</v>
      </c>
      <c r="D11" s="9">
        <v>0.54100000000000004</v>
      </c>
      <c r="E11" s="4">
        <v>0.46700000000000003</v>
      </c>
    </row>
    <row r="15" spans="2:13" x14ac:dyDescent="0.3">
      <c r="B15" t="s">
        <v>53</v>
      </c>
    </row>
    <row r="16" spans="2:13" x14ac:dyDescent="0.3">
      <c r="C16" t="s">
        <v>28</v>
      </c>
      <c r="D16" t="s">
        <v>212</v>
      </c>
      <c r="E16" t="s">
        <v>213</v>
      </c>
    </row>
    <row r="17" spans="2:13" x14ac:dyDescent="0.3">
      <c r="B17" t="s">
        <v>57</v>
      </c>
      <c r="C17" s="9">
        <v>0.627</v>
      </c>
      <c r="D17" s="4">
        <v>0.64500000000000002</v>
      </c>
      <c r="E17" s="4">
        <v>0.63600000000000001</v>
      </c>
    </row>
    <row r="18" spans="2:13" x14ac:dyDescent="0.3">
      <c r="B18" t="s">
        <v>58</v>
      </c>
      <c r="C18" s="9">
        <v>0.63800000000000001</v>
      </c>
      <c r="D18" s="4">
        <v>0.66400000000000003</v>
      </c>
      <c r="E18" s="4">
        <v>0.65900000000000003</v>
      </c>
    </row>
    <row r="19" spans="2:13" x14ac:dyDescent="0.3">
      <c r="B19" t="s">
        <v>59</v>
      </c>
      <c r="C19" s="9">
        <v>0.59499999999999997</v>
      </c>
      <c r="D19" s="4">
        <v>0.53500000000000003</v>
      </c>
      <c r="E19" s="4">
        <v>0.51100000000000001</v>
      </c>
    </row>
    <row r="20" spans="2:13" x14ac:dyDescent="0.3">
      <c r="B20" t="s">
        <v>245</v>
      </c>
      <c r="C20" s="9">
        <v>0.47699999999999998</v>
      </c>
      <c r="D20" s="4">
        <v>0.442</v>
      </c>
      <c r="E20" s="4">
        <v>0.40799999999999997</v>
      </c>
    </row>
    <row r="21" spans="2:13" x14ac:dyDescent="0.3">
      <c r="B21" t="s">
        <v>21</v>
      </c>
      <c r="C21" s="9">
        <v>0.39500000000000002</v>
      </c>
      <c r="D21" s="4">
        <v>0.40299999999999997</v>
      </c>
      <c r="E21" s="4">
        <v>0.39</v>
      </c>
    </row>
    <row r="22" spans="2:13" x14ac:dyDescent="0.3">
      <c r="C22" s="9"/>
    </row>
    <row r="25" spans="2:13" x14ac:dyDescent="0.3">
      <c r="M25" t="s">
        <v>219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6"/>
  <sheetViews>
    <sheetView zoomScaleNormal="100" workbookViewId="0">
      <selection activeCell="O15" sqref="O15"/>
    </sheetView>
  </sheetViews>
  <sheetFormatPr defaultRowHeight="16.5" x14ac:dyDescent="0.3"/>
  <cols>
    <col min="18" max="18" width="9.140625" customWidth="1"/>
    <col min="19" max="19" width="11.140625" customWidth="1"/>
    <col min="20" max="20" width="13.42578125" customWidth="1"/>
    <col min="21" max="21" width="12.42578125" customWidth="1"/>
    <col min="22" max="22" width="14" customWidth="1"/>
    <col min="23" max="23" width="13" customWidth="1"/>
    <col min="24" max="24" width="14.42578125" customWidth="1"/>
  </cols>
  <sheetData>
    <row r="1" spans="1:24" ht="33.6" customHeight="1" x14ac:dyDescent="0.3">
      <c r="A1" s="1" t="s">
        <v>235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4" spans="1:24" x14ac:dyDescent="0.3">
      <c r="R4" t="s">
        <v>174</v>
      </c>
      <c r="S4" t="s">
        <v>175</v>
      </c>
      <c r="T4" t="s">
        <v>176</v>
      </c>
      <c r="U4" t="s">
        <v>177</v>
      </c>
      <c r="V4" t="s">
        <v>178</v>
      </c>
      <c r="W4" t="s">
        <v>179</v>
      </c>
      <c r="X4" t="s">
        <v>180</v>
      </c>
    </row>
    <row r="5" spans="1:24" x14ac:dyDescent="0.3">
      <c r="R5" t="s">
        <v>54</v>
      </c>
      <c r="S5" t="s">
        <v>20</v>
      </c>
      <c r="T5" s="21">
        <v>209.22383963735641</v>
      </c>
      <c r="U5" s="21">
        <v>208.30680813007129</v>
      </c>
      <c r="V5" s="21">
        <v>213.54456999999999</v>
      </c>
      <c r="W5" s="21">
        <v>214.99529000000001</v>
      </c>
      <c r="X5" s="21">
        <v>5.8182132164666098E-2</v>
      </c>
    </row>
    <row r="6" spans="1:24" x14ac:dyDescent="0.3">
      <c r="R6" t="s">
        <v>6</v>
      </c>
      <c r="S6" t="s">
        <v>20</v>
      </c>
      <c r="T6" s="21">
        <v>209.56315980675129</v>
      </c>
      <c r="U6" s="21">
        <v>206.82504720171039</v>
      </c>
      <c r="V6" s="21">
        <v>212.70025999999999</v>
      </c>
      <c r="W6" s="21">
        <v>210.35915</v>
      </c>
      <c r="X6" s="21">
        <v>0.1000719486267069</v>
      </c>
    </row>
    <row r="7" spans="1:24" x14ac:dyDescent="0.3">
      <c r="R7" t="s">
        <v>3</v>
      </c>
      <c r="S7" t="s">
        <v>20</v>
      </c>
      <c r="T7" s="21">
        <v>201.77934203635061</v>
      </c>
      <c r="U7" s="21">
        <v>199.51336383270049</v>
      </c>
      <c r="V7" s="21">
        <v>205.61929000000001</v>
      </c>
      <c r="W7" s="21">
        <v>204.29759000000001</v>
      </c>
      <c r="X7" s="21">
        <v>9.7225131392313494E-2</v>
      </c>
    </row>
    <row r="8" spans="1:24" x14ac:dyDescent="0.3">
      <c r="R8" t="s">
        <v>4</v>
      </c>
      <c r="S8" t="s">
        <v>20</v>
      </c>
      <c r="T8" s="21">
        <v>205.4241299922885</v>
      </c>
      <c r="U8" s="21">
        <v>201.51576475863229</v>
      </c>
      <c r="V8" s="21">
        <v>209.65976000000001</v>
      </c>
      <c r="W8" s="21">
        <v>206.7252</v>
      </c>
      <c r="X8" s="21">
        <v>0.1440288290699322</v>
      </c>
    </row>
    <row r="9" spans="1:24" x14ac:dyDescent="0.3">
      <c r="R9" t="s">
        <v>9</v>
      </c>
      <c r="S9" t="s">
        <v>20</v>
      </c>
      <c r="T9" s="21">
        <v>206.63646728946031</v>
      </c>
      <c r="U9" s="21">
        <v>203.9439533926768</v>
      </c>
      <c r="V9" s="21">
        <v>208.61709999999999</v>
      </c>
      <c r="W9" s="21">
        <v>206.74460999999999</v>
      </c>
      <c r="X9" s="21">
        <v>-8.0069912580607097E-2</v>
      </c>
    </row>
    <row r="10" spans="1:24" x14ac:dyDescent="0.3">
      <c r="R10" t="s">
        <v>1</v>
      </c>
      <c r="S10" t="s">
        <v>20</v>
      </c>
      <c r="T10" s="21">
        <v>207.7921532210537</v>
      </c>
      <c r="U10" s="21">
        <v>205.14978749939371</v>
      </c>
      <c r="V10" s="21">
        <v>210.13784999999999</v>
      </c>
      <c r="W10" s="21">
        <v>208.13126</v>
      </c>
      <c r="X10" s="21">
        <v>0.17795370900151311</v>
      </c>
    </row>
    <row r="11" spans="1:24" x14ac:dyDescent="0.3">
      <c r="R11" t="s">
        <v>0</v>
      </c>
      <c r="S11" t="s">
        <v>20</v>
      </c>
      <c r="T11" s="21">
        <v>208.34941544872609</v>
      </c>
      <c r="U11" s="21">
        <v>207.1109619938313</v>
      </c>
      <c r="V11" s="21">
        <v>211.78795</v>
      </c>
      <c r="W11" s="21">
        <v>211.70894999999999</v>
      </c>
      <c r="X11" s="21">
        <v>0.2132962327779423</v>
      </c>
    </row>
    <row r="12" spans="1:24" x14ac:dyDescent="0.3">
      <c r="R12" t="s">
        <v>7</v>
      </c>
      <c r="S12" t="s">
        <v>20</v>
      </c>
      <c r="T12" s="21">
        <v>200.61079162204911</v>
      </c>
      <c r="U12" s="21">
        <v>196.23935915800649</v>
      </c>
      <c r="V12" s="21">
        <v>205.24637000000001</v>
      </c>
      <c r="W12" s="21">
        <v>201.73648</v>
      </c>
      <c r="X12" s="21">
        <v>0.15974428041177591</v>
      </c>
    </row>
    <row r="13" spans="1:24" x14ac:dyDescent="0.3">
      <c r="R13" t="s">
        <v>8</v>
      </c>
      <c r="S13" t="s">
        <v>20</v>
      </c>
      <c r="T13" s="21">
        <v>203.81143777751731</v>
      </c>
      <c r="U13" s="21">
        <v>201.9890366730373</v>
      </c>
      <c r="V13" s="21">
        <v>207.73966999999999</v>
      </c>
      <c r="W13" s="21">
        <v>207.30018999999999</v>
      </c>
      <c r="X13" s="21">
        <v>0.15951428631756881</v>
      </c>
    </row>
    <row r="14" spans="1:24" x14ac:dyDescent="0.3">
      <c r="R14" t="s">
        <v>5</v>
      </c>
      <c r="S14" t="s">
        <v>20</v>
      </c>
      <c r="T14" s="21">
        <v>205.36825939774781</v>
      </c>
      <c r="U14" s="21">
        <v>201.55579102129209</v>
      </c>
      <c r="V14" s="21">
        <v>208.64006000000001</v>
      </c>
      <c r="W14" s="21">
        <v>205.39966999999999</v>
      </c>
      <c r="X14" s="21">
        <v>6.1774473722616602E-2</v>
      </c>
    </row>
    <row r="15" spans="1:24" x14ac:dyDescent="0.3">
      <c r="J15" s="8"/>
      <c r="R15" t="s">
        <v>2</v>
      </c>
      <c r="S15" t="s">
        <v>20</v>
      </c>
      <c r="T15" s="21">
        <v>194.39813218921699</v>
      </c>
      <c r="U15" s="21">
        <v>196.43586954146079</v>
      </c>
      <c r="V15" s="21">
        <v>197.13441</v>
      </c>
      <c r="W15" s="21">
        <v>200.23004</v>
      </c>
      <c r="X15" s="21">
        <v>0.17446304876489849</v>
      </c>
    </row>
    <row r="16" spans="1:24" x14ac:dyDescent="0.3">
      <c r="L16" s="10"/>
      <c r="R16" t="s">
        <v>55</v>
      </c>
      <c r="S16" t="s">
        <v>20</v>
      </c>
      <c r="T16" s="21">
        <v>198.47742067017211</v>
      </c>
      <c r="U16" s="21">
        <v>193.84586183338101</v>
      </c>
      <c r="V16" s="21">
        <v>200.9314</v>
      </c>
      <c r="W16" s="21">
        <v>197.46976000000001</v>
      </c>
      <c r="X16" s="21">
        <v>0.1174258312088271</v>
      </c>
    </row>
    <row r="17" spans="2:24" x14ac:dyDescent="0.3">
      <c r="L17" s="10"/>
      <c r="R17" t="s">
        <v>56</v>
      </c>
      <c r="S17" t="s">
        <v>20</v>
      </c>
      <c r="T17" s="21">
        <v>216.19862754540819</v>
      </c>
      <c r="U17" s="21">
        <v>209.08982520095981</v>
      </c>
      <c r="V17" s="21">
        <v>217.83788000000001</v>
      </c>
      <c r="W17" s="21">
        <v>210.46773999999999</v>
      </c>
      <c r="X17" s="21">
        <v>0.23583790612001221</v>
      </c>
    </row>
    <row r="18" spans="2:24" x14ac:dyDescent="0.3">
      <c r="R18" t="s">
        <v>11</v>
      </c>
      <c r="S18" t="s">
        <v>21</v>
      </c>
      <c r="T18" s="21">
        <v>197.52623250404599</v>
      </c>
      <c r="U18" s="21">
        <v>196.8042862956363</v>
      </c>
      <c r="V18" s="21">
        <v>199.83644000000001</v>
      </c>
      <c r="W18" s="21">
        <v>200.18926999999999</v>
      </c>
      <c r="X18" s="21">
        <v>0.14126367516516269</v>
      </c>
    </row>
    <row r="19" spans="2:24" x14ac:dyDescent="0.3">
      <c r="R19" t="s">
        <v>15</v>
      </c>
      <c r="S19" t="s">
        <v>21</v>
      </c>
      <c r="T19" s="21">
        <v>199.079244388256</v>
      </c>
      <c r="U19" s="21">
        <v>192.0656797667896</v>
      </c>
      <c r="V19" s="21">
        <v>201.87137999999999</v>
      </c>
      <c r="W19" s="21">
        <v>195.16793999999999</v>
      </c>
      <c r="X19" s="21">
        <v>0.1510124084416605</v>
      </c>
    </row>
    <row r="20" spans="2:24" x14ac:dyDescent="0.3">
      <c r="R20" t="s">
        <v>14</v>
      </c>
      <c r="S20" t="s">
        <v>21</v>
      </c>
      <c r="T20" s="21">
        <v>185.14051577859439</v>
      </c>
      <c r="U20" s="21">
        <v>188.04840768984141</v>
      </c>
      <c r="V20" s="21">
        <v>185.89118999999999</v>
      </c>
      <c r="W20" s="21">
        <v>189.09568999999999</v>
      </c>
      <c r="X20" s="21">
        <v>-0.1503387879837757</v>
      </c>
    </row>
    <row r="21" spans="2:24" x14ac:dyDescent="0.3">
      <c r="R21" t="s">
        <v>16</v>
      </c>
      <c r="S21" t="s">
        <v>21</v>
      </c>
      <c r="T21" s="21">
        <v>195.54294863773251</v>
      </c>
      <c r="U21" s="21">
        <v>192.43924829044221</v>
      </c>
      <c r="V21" s="21">
        <v>196.70313999999999</v>
      </c>
      <c r="W21" s="21">
        <v>194.12586999999999</v>
      </c>
      <c r="X21" s="21">
        <v>-2.7895428385873802E-2</v>
      </c>
    </row>
    <row r="22" spans="2:24" x14ac:dyDescent="0.3">
      <c r="R22" t="s">
        <v>12</v>
      </c>
      <c r="S22" t="s">
        <v>21</v>
      </c>
      <c r="T22" s="21">
        <v>195.48111741938069</v>
      </c>
      <c r="U22" s="21">
        <v>193.68938095910599</v>
      </c>
      <c r="V22" s="21">
        <v>197.53811999999999</v>
      </c>
      <c r="W22" s="21">
        <v>197.24361999999999</v>
      </c>
      <c r="X22" s="21">
        <v>6.6301167889888199E-2</v>
      </c>
    </row>
    <row r="23" spans="2:24" x14ac:dyDescent="0.3">
      <c r="B23" t="s">
        <v>221</v>
      </c>
      <c r="R23" t="s">
        <v>13</v>
      </c>
      <c r="S23" t="s">
        <v>21</v>
      </c>
      <c r="T23" s="21">
        <v>188.5203204935043</v>
      </c>
      <c r="U23" s="21">
        <v>190.6216146315204</v>
      </c>
      <c r="V23" s="21">
        <v>189.77983</v>
      </c>
      <c r="W23" s="21">
        <v>192.47545</v>
      </c>
      <c r="X23" s="21">
        <v>0.1406476017748132</v>
      </c>
    </row>
    <row r="24" spans="2:24" x14ac:dyDescent="0.3">
      <c r="R24" t="s">
        <v>18</v>
      </c>
      <c r="S24" t="s">
        <v>21</v>
      </c>
      <c r="T24" s="21">
        <v>186.29948449594451</v>
      </c>
      <c r="U24" s="21">
        <v>191.35191141782909</v>
      </c>
      <c r="V24" s="21">
        <v>187.63122999999999</v>
      </c>
      <c r="W24" s="21">
        <v>193.38333</v>
      </c>
      <c r="X24" s="21">
        <v>-8.3853122433856994E-2</v>
      </c>
    </row>
    <row r="25" spans="2:24" x14ac:dyDescent="0.3">
      <c r="R25" t="s">
        <v>17</v>
      </c>
      <c r="S25" t="s">
        <v>21</v>
      </c>
      <c r="T25" s="21">
        <v>191.83455868629261</v>
      </c>
      <c r="U25" s="21">
        <v>196.9305308118567</v>
      </c>
      <c r="V25" s="21">
        <v>193.92191</v>
      </c>
      <c r="W25" s="21">
        <v>200.27360999999999</v>
      </c>
      <c r="X25" s="21">
        <v>0.1369177636998728</v>
      </c>
    </row>
    <row r="26" spans="2:24" x14ac:dyDescent="0.3">
      <c r="J26" s="8"/>
    </row>
  </sheetData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106"/>
  <sheetViews>
    <sheetView topLeftCell="A20" zoomScale="85" zoomScaleNormal="85" workbookViewId="0">
      <selection activeCell="B44" sqref="B44"/>
    </sheetView>
  </sheetViews>
  <sheetFormatPr defaultRowHeight="16.5" x14ac:dyDescent="0.3"/>
  <cols>
    <col min="1" max="1" width="5.5703125" customWidth="1"/>
    <col min="20" max="20" width="14.42578125" bestFit="1" customWidth="1"/>
    <col min="21" max="21" width="21.140625" bestFit="1" customWidth="1"/>
    <col min="22" max="22" width="22.85546875" bestFit="1" customWidth="1"/>
    <col min="23" max="23" width="24.140625" bestFit="1" customWidth="1"/>
    <col min="24" max="24" width="14" bestFit="1" customWidth="1"/>
    <col min="25" max="25" width="14.5703125" bestFit="1" customWidth="1"/>
    <col min="26" max="26" width="14" bestFit="1" customWidth="1"/>
    <col min="27" max="27" width="14.5703125" bestFit="1" customWidth="1"/>
  </cols>
  <sheetData>
    <row r="1" spans="1:27" ht="36" customHeight="1" x14ac:dyDescent="0.3">
      <c r="A1" s="1" t="s">
        <v>236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3" spans="1:27" x14ac:dyDescent="0.3">
      <c r="T3" t="s">
        <v>63</v>
      </c>
      <c r="U3" t="s">
        <v>64</v>
      </c>
      <c r="V3" t="s">
        <v>65</v>
      </c>
      <c r="W3" t="s">
        <v>66</v>
      </c>
      <c r="X3" t="s">
        <v>67</v>
      </c>
      <c r="Y3" t="s">
        <v>68</v>
      </c>
      <c r="Z3" t="s">
        <v>69</v>
      </c>
      <c r="AA3" t="s">
        <v>70</v>
      </c>
    </row>
    <row r="4" spans="1:27" x14ac:dyDescent="0.3">
      <c r="T4" t="s">
        <v>31</v>
      </c>
      <c r="U4" t="s">
        <v>71</v>
      </c>
      <c r="V4" s="21">
        <v>86.03801</v>
      </c>
      <c r="W4" s="21">
        <v>28.721299999999999</v>
      </c>
      <c r="X4" s="21">
        <v>193.90478555453001</v>
      </c>
      <c r="Y4" s="21">
        <v>196.71130424509599</v>
      </c>
      <c r="Z4" s="21">
        <v>195.90814043289501</v>
      </c>
      <c r="AA4" s="21">
        <v>197.60101206656699</v>
      </c>
    </row>
    <row r="5" spans="1:27" x14ac:dyDescent="0.3">
      <c r="T5" t="s">
        <v>31</v>
      </c>
      <c r="U5" t="s">
        <v>72</v>
      </c>
      <c r="V5" s="21">
        <v>66.449782999999996</v>
      </c>
      <c r="W5" s="21">
        <v>32.755496999999998</v>
      </c>
      <c r="X5" s="21">
        <v>192.994371638167</v>
      </c>
      <c r="Y5" s="21">
        <v>200.51619025788199</v>
      </c>
      <c r="Z5" s="21">
        <v>195.69047783452001</v>
      </c>
      <c r="AA5" s="21">
        <v>199.984650652033</v>
      </c>
    </row>
    <row r="6" spans="1:27" x14ac:dyDescent="0.3">
      <c r="T6" t="s">
        <v>31</v>
      </c>
      <c r="U6" t="s">
        <v>73</v>
      </c>
      <c r="V6" s="21">
        <v>91.490105</v>
      </c>
      <c r="W6" s="21">
        <v>32.527180000000001</v>
      </c>
      <c r="X6" s="21">
        <v>192.526061617387</v>
      </c>
      <c r="Y6" s="21">
        <v>198.826422347397</v>
      </c>
      <c r="Z6" s="21">
        <v>191.66383669636801</v>
      </c>
      <c r="AA6" s="21">
        <v>197.336080423715</v>
      </c>
    </row>
    <row r="7" spans="1:27" x14ac:dyDescent="0.3">
      <c r="T7" t="s">
        <v>31</v>
      </c>
      <c r="U7" t="s">
        <v>74</v>
      </c>
      <c r="V7" s="21">
        <v>50.952323999999997</v>
      </c>
      <c r="W7" s="21">
        <v>22.962261000000002</v>
      </c>
      <c r="X7" s="21">
        <v>193.536194036556</v>
      </c>
      <c r="Y7" s="21">
        <v>198.16765733049999</v>
      </c>
      <c r="Z7" s="21">
        <v>188.702170132595</v>
      </c>
      <c r="AA7" s="21">
        <v>192.975669856602</v>
      </c>
    </row>
    <row r="8" spans="1:27" x14ac:dyDescent="0.3">
      <c r="T8" t="s">
        <v>31</v>
      </c>
      <c r="U8" t="s">
        <v>75</v>
      </c>
      <c r="V8" s="21">
        <v>84.580428999999995</v>
      </c>
      <c r="W8" s="21">
        <v>16.317903999999999</v>
      </c>
      <c r="X8" s="21">
        <v>195.320727406749</v>
      </c>
      <c r="Y8" s="21">
        <v>202.25730758898999</v>
      </c>
      <c r="Z8" s="21">
        <v>196.568292874912</v>
      </c>
      <c r="AA8" s="21">
        <v>199.586606014257</v>
      </c>
    </row>
    <row r="9" spans="1:27" x14ac:dyDescent="0.3">
      <c r="T9" t="s">
        <v>31</v>
      </c>
      <c r="U9" t="s">
        <v>76</v>
      </c>
      <c r="V9" s="21">
        <v>98.158080999999996</v>
      </c>
      <c r="W9" s="21">
        <v>21.963160999999999</v>
      </c>
      <c r="X9" s="21">
        <v>202.01212470406301</v>
      </c>
      <c r="Y9" s="21">
        <v>209.55278434361699</v>
      </c>
      <c r="Z9" s="21">
        <v>200.69539817635001</v>
      </c>
      <c r="AA9" s="21">
        <v>207.189712021562</v>
      </c>
    </row>
    <row r="10" spans="1:27" x14ac:dyDescent="0.3">
      <c r="T10" t="s">
        <v>31</v>
      </c>
      <c r="U10" t="s">
        <v>77</v>
      </c>
      <c r="V10" s="21">
        <v>29.9512</v>
      </c>
      <c r="W10" s="21">
        <v>17.006985</v>
      </c>
      <c r="X10" s="21">
        <v>202.31064690194799</v>
      </c>
      <c r="Y10" s="21">
        <v>209.80167161724799</v>
      </c>
      <c r="Z10" s="21">
        <v>205.28107899263301</v>
      </c>
      <c r="AA10" s="21">
        <v>211.718350402677</v>
      </c>
    </row>
    <row r="11" spans="1:27" x14ac:dyDescent="0.3">
      <c r="T11" t="s">
        <v>31</v>
      </c>
      <c r="U11" t="s">
        <v>78</v>
      </c>
      <c r="V11" s="21">
        <v>88.326622</v>
      </c>
      <c r="W11" s="21">
        <v>36.515239999999999</v>
      </c>
      <c r="X11" s="21">
        <v>198.17363693346701</v>
      </c>
      <c r="Y11" s="21">
        <v>203.056116825045</v>
      </c>
      <c r="Z11" s="21">
        <v>200.069440491725</v>
      </c>
      <c r="AA11" s="21">
        <v>202.40758564577899</v>
      </c>
    </row>
    <row r="12" spans="1:27" x14ac:dyDescent="0.3">
      <c r="T12" t="s">
        <v>31</v>
      </c>
      <c r="U12" t="s">
        <v>79</v>
      </c>
      <c r="V12" s="21">
        <v>44.496040000000001</v>
      </c>
      <c r="W12" s="21">
        <v>61.152732999999998</v>
      </c>
      <c r="X12" s="21">
        <v>195.425902179649</v>
      </c>
      <c r="Y12" s="21">
        <v>203.731881003084</v>
      </c>
      <c r="Z12" s="21">
        <v>197.500403836277</v>
      </c>
      <c r="AA12" s="21">
        <v>203.728471579716</v>
      </c>
    </row>
    <row r="13" spans="1:27" x14ac:dyDescent="0.3">
      <c r="T13" t="s">
        <v>31</v>
      </c>
      <c r="U13" t="s">
        <v>80</v>
      </c>
      <c r="V13" s="21">
        <v>29.500526000000001</v>
      </c>
      <c r="W13" s="21">
        <v>23.088749</v>
      </c>
      <c r="X13" s="21">
        <v>199.80259490697199</v>
      </c>
      <c r="Y13" s="21">
        <v>206.36797812129501</v>
      </c>
      <c r="Z13" s="21">
        <v>200.70004404701501</v>
      </c>
      <c r="AA13" s="21">
        <v>206.72071831213</v>
      </c>
    </row>
    <row r="14" spans="1:27" x14ac:dyDescent="0.3">
      <c r="T14" t="s">
        <v>31</v>
      </c>
      <c r="U14" t="s">
        <v>81</v>
      </c>
      <c r="V14" s="21">
        <v>57.193325000000002</v>
      </c>
      <c r="W14" s="21">
        <v>20.922279</v>
      </c>
      <c r="X14" s="21">
        <v>205.39369854218199</v>
      </c>
      <c r="Y14" s="21">
        <v>209.816761301285</v>
      </c>
      <c r="Z14" s="21">
        <v>205.03490002615499</v>
      </c>
      <c r="AA14" s="21">
        <v>210.75101910357799</v>
      </c>
    </row>
    <row r="15" spans="1:27" x14ac:dyDescent="0.3">
      <c r="T15" t="s">
        <v>31</v>
      </c>
      <c r="U15" t="s">
        <v>82</v>
      </c>
      <c r="V15" s="21">
        <v>43.088164999999996</v>
      </c>
      <c r="W15" s="21">
        <v>23.215374000000001</v>
      </c>
      <c r="X15" s="21">
        <v>196.38468560756499</v>
      </c>
      <c r="Y15" s="21">
        <v>202.40679145050601</v>
      </c>
      <c r="Z15" s="21">
        <v>196.62623881326601</v>
      </c>
      <c r="AA15" s="21">
        <v>202.78661119187601</v>
      </c>
    </row>
    <row r="16" spans="1:27" x14ac:dyDescent="0.3">
      <c r="T16" t="s">
        <v>31</v>
      </c>
      <c r="U16" t="s">
        <v>83</v>
      </c>
      <c r="V16" s="21">
        <v>66.347014999999999</v>
      </c>
      <c r="W16" s="21">
        <v>17.317126999999999</v>
      </c>
      <c r="X16" s="21">
        <v>197.79551994310501</v>
      </c>
      <c r="Y16" s="21">
        <v>205.496776132528</v>
      </c>
      <c r="Z16" s="21">
        <v>198.78258293198201</v>
      </c>
      <c r="AA16" s="21">
        <v>206.35610983529</v>
      </c>
    </row>
    <row r="17" spans="17:27" x14ac:dyDescent="0.3">
      <c r="T17" t="s">
        <v>31</v>
      </c>
      <c r="U17" t="s">
        <v>84</v>
      </c>
      <c r="V17" s="21">
        <v>33.213645999999997</v>
      </c>
      <c r="W17" s="21">
        <v>16.365143</v>
      </c>
      <c r="X17" s="21">
        <v>190.06944671545301</v>
      </c>
      <c r="Y17" s="21">
        <v>198.97702578592299</v>
      </c>
      <c r="Z17" s="21">
        <v>189.70269406296401</v>
      </c>
      <c r="AA17" s="21">
        <v>193.59434483830699</v>
      </c>
    </row>
    <row r="18" spans="17:27" x14ac:dyDescent="0.3">
      <c r="T18" t="s">
        <v>31</v>
      </c>
      <c r="U18" t="s">
        <v>85</v>
      </c>
      <c r="V18" s="21">
        <v>70.945487999999997</v>
      </c>
      <c r="W18" s="21">
        <v>31.723406000000001</v>
      </c>
      <c r="X18" s="21">
        <v>188.979558280378</v>
      </c>
      <c r="Y18" s="21">
        <v>196.38638377019601</v>
      </c>
      <c r="Z18" s="21">
        <v>188.36037573052599</v>
      </c>
      <c r="AA18" s="21">
        <v>194.79462038970499</v>
      </c>
    </row>
    <row r="19" spans="17:27" x14ac:dyDescent="0.3">
      <c r="T19" t="s">
        <v>31</v>
      </c>
      <c r="U19" t="s">
        <v>86</v>
      </c>
      <c r="V19" s="21">
        <v>94.024765000000002</v>
      </c>
      <c r="W19" s="21">
        <v>68.654266000000007</v>
      </c>
      <c r="X19" s="21">
        <v>189.15980044091401</v>
      </c>
      <c r="Y19" s="21">
        <v>197.1359694885</v>
      </c>
      <c r="Z19" s="21">
        <v>192.89925988211999</v>
      </c>
      <c r="AA19" s="21">
        <v>198.038015284869</v>
      </c>
    </row>
    <row r="20" spans="17:27" x14ac:dyDescent="0.3">
      <c r="T20" t="s">
        <v>31</v>
      </c>
      <c r="U20" t="s">
        <v>87</v>
      </c>
      <c r="V20" s="21">
        <v>47.448864</v>
      </c>
      <c r="W20" s="21">
        <v>23.784089999999999</v>
      </c>
      <c r="X20" s="21">
        <v>196.779943370306</v>
      </c>
      <c r="Y20" s="21">
        <v>205.02596458179801</v>
      </c>
      <c r="Z20" s="21">
        <v>198.796197680072</v>
      </c>
      <c r="AA20" s="21">
        <v>205.58807774630401</v>
      </c>
    </row>
    <row r="21" spans="17:27" x14ac:dyDescent="0.3">
      <c r="T21" t="s">
        <v>31</v>
      </c>
      <c r="U21" t="s">
        <v>88</v>
      </c>
      <c r="V21" s="21">
        <v>7.5220380000000002</v>
      </c>
      <c r="W21" s="21">
        <v>7.0425262000000002</v>
      </c>
      <c r="X21" s="21">
        <v>187.01899536305601</v>
      </c>
      <c r="Y21" s="21">
        <v>189.224525267746</v>
      </c>
      <c r="Z21" s="21">
        <v>181.97368502196201</v>
      </c>
      <c r="AA21" s="21">
        <v>184.28409580037999</v>
      </c>
    </row>
    <row r="22" spans="17:27" x14ac:dyDescent="0.3">
      <c r="T22" t="s">
        <v>31</v>
      </c>
      <c r="U22" t="s">
        <v>89</v>
      </c>
      <c r="V22" s="21">
        <v>23.099986999999999</v>
      </c>
      <c r="W22" s="21">
        <v>53.591160000000002</v>
      </c>
      <c r="X22" s="21">
        <v>191.45562423850501</v>
      </c>
      <c r="Y22" s="21">
        <v>196.94136581960601</v>
      </c>
      <c r="Z22" s="21">
        <v>195.21489223394701</v>
      </c>
      <c r="AA22" s="21">
        <v>197.6914176818</v>
      </c>
    </row>
    <row r="23" spans="17:27" x14ac:dyDescent="0.3">
      <c r="T23" t="s">
        <v>31</v>
      </c>
      <c r="U23" t="s">
        <v>90</v>
      </c>
      <c r="V23" s="21">
        <v>78.685576999999995</v>
      </c>
      <c r="W23" s="21">
        <v>23.989944000000001</v>
      </c>
      <c r="X23" s="21">
        <v>193.91725415246299</v>
      </c>
      <c r="Y23" s="21">
        <v>201.12520370339101</v>
      </c>
      <c r="Z23" s="21">
        <v>199.84603858310399</v>
      </c>
      <c r="AA23" s="21">
        <v>202.70933305916401</v>
      </c>
    </row>
    <row r="24" spans="17:27" x14ac:dyDescent="0.3">
      <c r="T24" t="s">
        <v>31</v>
      </c>
      <c r="U24" t="s">
        <v>91</v>
      </c>
      <c r="V24" s="21">
        <v>91.182868999999997</v>
      </c>
      <c r="W24" s="21">
        <v>43.879105000000003</v>
      </c>
      <c r="X24" s="21">
        <v>187.68831462285701</v>
      </c>
      <c r="Y24" s="21">
        <v>194.802351086756</v>
      </c>
      <c r="Z24" s="21">
        <v>188.646532619552</v>
      </c>
      <c r="AA24" s="21">
        <v>191.61107750629199</v>
      </c>
    </row>
    <row r="25" spans="17:27" x14ac:dyDescent="0.3">
      <c r="Q25" s="8"/>
      <c r="T25" t="s">
        <v>31</v>
      </c>
      <c r="U25" t="s">
        <v>92</v>
      </c>
      <c r="V25" s="21">
        <v>69.193611000000004</v>
      </c>
      <c r="W25" s="21">
        <v>69.367026999999993</v>
      </c>
      <c r="X25" s="21">
        <v>188.50334590161299</v>
      </c>
      <c r="Y25" s="21">
        <v>191.57122443815999</v>
      </c>
      <c r="Z25" s="21">
        <v>190.98136302199799</v>
      </c>
      <c r="AA25" s="21">
        <v>191.907963621341</v>
      </c>
    </row>
    <row r="26" spans="17:27" x14ac:dyDescent="0.3">
      <c r="T26" t="s">
        <v>31</v>
      </c>
      <c r="U26" t="s">
        <v>93</v>
      </c>
      <c r="V26" s="21">
        <v>59.535285999999999</v>
      </c>
      <c r="W26" s="21">
        <v>32.529972000000001</v>
      </c>
      <c r="X26" s="21">
        <v>186.31061335581799</v>
      </c>
      <c r="Y26" s="21">
        <v>192.32277701261299</v>
      </c>
      <c r="Z26" s="21">
        <v>193.73550566636899</v>
      </c>
      <c r="AA26" s="21">
        <v>193.787910274654</v>
      </c>
    </row>
    <row r="27" spans="17:27" x14ac:dyDescent="0.3">
      <c r="T27" t="s">
        <v>31</v>
      </c>
      <c r="U27" t="s">
        <v>94</v>
      </c>
      <c r="V27" s="21">
        <v>4.6917152</v>
      </c>
      <c r="W27" s="21">
        <v>8.4489975000000008</v>
      </c>
      <c r="X27" s="21">
        <v>187.25200646653701</v>
      </c>
      <c r="Y27" s="21">
        <v>188.51861330356201</v>
      </c>
      <c r="Z27" s="21">
        <v>188.69152061128599</v>
      </c>
      <c r="AA27" s="21">
        <v>188.479552817301</v>
      </c>
    </row>
    <row r="28" spans="17:27" x14ac:dyDescent="0.3">
      <c r="T28" t="s">
        <v>31</v>
      </c>
      <c r="U28" t="s">
        <v>95</v>
      </c>
      <c r="V28" s="21">
        <v>56.650280000000002</v>
      </c>
      <c r="W28" s="21">
        <v>21.965042</v>
      </c>
      <c r="X28" s="21">
        <v>205.326005008453</v>
      </c>
      <c r="Y28" s="21">
        <v>214.33010599906001</v>
      </c>
      <c r="Z28" s="21">
        <v>209.566990037198</v>
      </c>
      <c r="AA28" s="21">
        <v>219.073782181225</v>
      </c>
    </row>
    <row r="29" spans="17:27" x14ac:dyDescent="0.3">
      <c r="T29" t="s">
        <v>31</v>
      </c>
      <c r="U29" t="s">
        <v>96</v>
      </c>
      <c r="V29" s="21">
        <v>89.226249999999993</v>
      </c>
      <c r="W29" s="21">
        <v>47.76614</v>
      </c>
      <c r="X29" s="21">
        <v>185.41600468845499</v>
      </c>
      <c r="Y29" s="21">
        <v>193.544995111096</v>
      </c>
      <c r="Z29" s="21">
        <v>187.92545638527099</v>
      </c>
      <c r="AA29" s="21">
        <v>192.20689322609499</v>
      </c>
    </row>
    <row r="30" spans="17:27" x14ac:dyDescent="0.3">
      <c r="T30" t="s">
        <v>31</v>
      </c>
      <c r="U30" t="s">
        <v>97</v>
      </c>
      <c r="V30" s="21">
        <v>27.070726000000001</v>
      </c>
      <c r="W30" s="21">
        <v>78.474357999999995</v>
      </c>
      <c r="X30" s="21">
        <v>197.24659677720001</v>
      </c>
      <c r="Y30" s="21">
        <v>203.23688484481099</v>
      </c>
      <c r="Z30" s="21">
        <v>197.97505038322799</v>
      </c>
      <c r="AA30" s="21">
        <v>203.34403301214701</v>
      </c>
    </row>
    <row r="31" spans="17:27" x14ac:dyDescent="0.3">
      <c r="T31" t="s">
        <v>31</v>
      </c>
      <c r="U31" t="s">
        <v>98</v>
      </c>
      <c r="V31" s="21">
        <v>89.756546</v>
      </c>
      <c r="W31" s="21">
        <v>38.411442000000001</v>
      </c>
      <c r="X31" s="21">
        <v>187.500848115574</v>
      </c>
      <c r="Y31" s="21">
        <v>194.208130384192</v>
      </c>
      <c r="Z31" s="21">
        <v>194.87650488290399</v>
      </c>
      <c r="AA31" s="21">
        <v>198.24369400652901</v>
      </c>
    </row>
    <row r="32" spans="17:27" x14ac:dyDescent="0.3">
      <c r="T32" t="s">
        <v>31</v>
      </c>
      <c r="U32" t="s">
        <v>99</v>
      </c>
      <c r="V32" s="21">
        <v>25.021470999999998</v>
      </c>
      <c r="W32" s="21">
        <v>32.114227</v>
      </c>
      <c r="X32" s="21">
        <v>193.434583831309</v>
      </c>
      <c r="Y32" s="21">
        <v>200.30819430049101</v>
      </c>
      <c r="Z32" s="21">
        <v>194.33018889553</v>
      </c>
      <c r="AA32" s="21">
        <v>195.471151071446</v>
      </c>
    </row>
    <row r="33" spans="2:27" x14ac:dyDescent="0.3">
      <c r="T33" t="s">
        <v>31</v>
      </c>
      <c r="U33" t="s">
        <v>100</v>
      </c>
      <c r="V33" s="21">
        <v>39.095280000000002</v>
      </c>
      <c r="W33" s="21">
        <v>19.869999</v>
      </c>
      <c r="X33" s="21">
        <v>195.29411663798001</v>
      </c>
      <c r="Y33" s="21">
        <v>202.21979020810599</v>
      </c>
      <c r="Z33" s="21">
        <v>199.17189224214499</v>
      </c>
      <c r="AA33" s="21">
        <v>203.97219543077199</v>
      </c>
    </row>
    <row r="34" spans="2:27" x14ac:dyDescent="0.3">
      <c r="T34" t="s">
        <v>31</v>
      </c>
      <c r="U34" t="s">
        <v>101</v>
      </c>
      <c r="V34" s="21">
        <v>68.532402000000005</v>
      </c>
      <c r="W34" s="21">
        <v>30.931975999999999</v>
      </c>
      <c r="X34" s="21">
        <v>188.74866046737199</v>
      </c>
      <c r="Y34" s="21">
        <v>193.949310650077</v>
      </c>
      <c r="Z34" s="21">
        <v>196.148084790165</v>
      </c>
      <c r="AA34" s="21">
        <v>197.672301728831</v>
      </c>
    </row>
    <row r="35" spans="2:27" x14ac:dyDescent="0.3">
      <c r="T35" t="s">
        <v>31</v>
      </c>
      <c r="U35" t="s">
        <v>102</v>
      </c>
      <c r="V35" s="21">
        <v>23.578130999999999</v>
      </c>
      <c r="W35" s="21">
        <v>94.596442999999994</v>
      </c>
      <c r="X35" s="21">
        <v>198.62895859725899</v>
      </c>
      <c r="Y35" s="21">
        <v>204.840887814474</v>
      </c>
      <c r="Z35" s="21">
        <v>198.73846606514601</v>
      </c>
      <c r="AA35" s="21">
        <v>202.65021752657199</v>
      </c>
    </row>
    <row r="36" spans="2:27" x14ac:dyDescent="0.3">
      <c r="T36" t="s">
        <v>31</v>
      </c>
      <c r="U36" t="s">
        <v>103</v>
      </c>
      <c r="V36" s="21">
        <v>40.538764999999998</v>
      </c>
      <c r="W36" s="21">
        <v>73.033600000000007</v>
      </c>
      <c r="X36" s="21">
        <v>192.98884685988699</v>
      </c>
      <c r="Y36" s="21">
        <v>201.135035882175</v>
      </c>
      <c r="Z36" s="21">
        <v>197.05404402216499</v>
      </c>
      <c r="AA36" s="21">
        <v>203.00135345078399</v>
      </c>
    </row>
    <row r="37" spans="2:27" x14ac:dyDescent="0.3">
      <c r="T37" t="s">
        <v>31</v>
      </c>
      <c r="U37" t="s">
        <v>104</v>
      </c>
      <c r="V37" s="21">
        <v>57.127876000000001</v>
      </c>
      <c r="W37" s="21">
        <v>89.962249999999997</v>
      </c>
      <c r="X37" s="21">
        <v>203.32722033093799</v>
      </c>
      <c r="Y37" s="21">
        <v>209.374170691682</v>
      </c>
      <c r="Z37" s="21">
        <v>203.41794641503299</v>
      </c>
      <c r="AA37" s="21">
        <v>207.44345009070901</v>
      </c>
    </row>
    <row r="38" spans="2:27" x14ac:dyDescent="0.3">
      <c r="T38" t="s">
        <v>31</v>
      </c>
      <c r="U38" t="s">
        <v>105</v>
      </c>
      <c r="V38" s="21">
        <v>92.386420999999999</v>
      </c>
      <c r="W38" s="21">
        <v>40.854464999999998</v>
      </c>
      <c r="X38" s="21">
        <v>193.949421661103</v>
      </c>
      <c r="Y38" s="21">
        <v>197.82849367852901</v>
      </c>
      <c r="Z38" s="21">
        <v>198.09544164544101</v>
      </c>
      <c r="AA38" s="21">
        <v>203.62634597544499</v>
      </c>
    </row>
    <row r="39" spans="2:27" x14ac:dyDescent="0.3">
      <c r="T39" t="s">
        <v>31</v>
      </c>
      <c r="U39" t="s">
        <v>106</v>
      </c>
      <c r="V39" s="21">
        <v>98.909369999999996</v>
      </c>
      <c r="W39" s="21">
        <v>36.664870999999998</v>
      </c>
      <c r="X39" s="21">
        <v>201.51633390327601</v>
      </c>
      <c r="Y39" s="21">
        <v>208.75956839944399</v>
      </c>
      <c r="Z39" s="21">
        <v>201.913871743719</v>
      </c>
      <c r="AA39" s="21">
        <v>208.96629069034199</v>
      </c>
    </row>
    <row r="40" spans="2:27" x14ac:dyDescent="0.3">
      <c r="T40" t="s">
        <v>31</v>
      </c>
      <c r="U40" t="s">
        <v>107</v>
      </c>
      <c r="V40" s="21">
        <v>71.074646000000001</v>
      </c>
      <c r="W40" s="21">
        <v>46.087874999999997</v>
      </c>
      <c r="X40" s="21">
        <v>195.14708118658899</v>
      </c>
      <c r="Y40" s="21">
        <v>202.07311758753701</v>
      </c>
      <c r="Z40" s="21">
        <v>196.43922650313601</v>
      </c>
      <c r="AA40" s="21">
        <v>201.77317663820699</v>
      </c>
    </row>
    <row r="41" spans="2:27" x14ac:dyDescent="0.3">
      <c r="T41" t="s">
        <v>31</v>
      </c>
      <c r="U41" t="s">
        <v>108</v>
      </c>
      <c r="V41" s="21">
        <v>22.177344999999999</v>
      </c>
      <c r="W41" s="21">
        <v>38.664005000000003</v>
      </c>
      <c r="X41" s="21">
        <v>196.086183178558</v>
      </c>
      <c r="Y41" s="21">
        <v>201.90807210236301</v>
      </c>
      <c r="Z41" s="21">
        <v>193.45661054405201</v>
      </c>
      <c r="AA41" s="21">
        <v>197.3737195713</v>
      </c>
    </row>
    <row r="42" spans="2:27" x14ac:dyDescent="0.3">
      <c r="T42" t="s">
        <v>31</v>
      </c>
      <c r="U42" t="s">
        <v>109</v>
      </c>
      <c r="V42" s="21">
        <v>5.6827765000000001</v>
      </c>
      <c r="W42" s="21">
        <v>22.805302000000001</v>
      </c>
      <c r="X42" s="21">
        <v>195.32261311050701</v>
      </c>
      <c r="Y42" s="21">
        <v>199.510596259908</v>
      </c>
      <c r="Z42" s="21">
        <v>191.55587002059599</v>
      </c>
      <c r="AA42" s="21">
        <v>195.300015700307</v>
      </c>
    </row>
    <row r="43" spans="2:27" x14ac:dyDescent="0.3">
      <c r="T43" t="s">
        <v>31</v>
      </c>
      <c r="U43" t="s">
        <v>110</v>
      </c>
      <c r="V43" s="21">
        <v>18.012833000000001</v>
      </c>
      <c r="W43" s="21">
        <v>20.057563999999999</v>
      </c>
      <c r="X43" s="21">
        <v>192.862589462453</v>
      </c>
      <c r="Y43" s="21">
        <v>197.96919750619199</v>
      </c>
      <c r="Z43" s="21">
        <v>190.284335661309</v>
      </c>
      <c r="AA43" s="21">
        <v>194.66465198269799</v>
      </c>
    </row>
    <row r="44" spans="2:27" x14ac:dyDescent="0.3">
      <c r="B44" t="s">
        <v>220</v>
      </c>
      <c r="T44" t="s">
        <v>31</v>
      </c>
      <c r="U44" t="s">
        <v>111</v>
      </c>
      <c r="V44" s="21">
        <v>38.352386000000003</v>
      </c>
      <c r="W44" s="21">
        <v>53.401443</v>
      </c>
      <c r="X44" s="21">
        <v>190.802209648771</v>
      </c>
      <c r="Y44" s="21">
        <v>195.700045809421</v>
      </c>
      <c r="Z44" s="21">
        <v>197.11162850337701</v>
      </c>
      <c r="AA44" s="21">
        <v>202.27867157575901</v>
      </c>
    </row>
    <row r="45" spans="2:27" x14ac:dyDescent="0.3">
      <c r="T45" t="s">
        <v>31</v>
      </c>
      <c r="U45" t="s">
        <v>112</v>
      </c>
      <c r="V45" s="21">
        <v>82.347526999999999</v>
      </c>
      <c r="W45" s="21">
        <v>31.809080000000002</v>
      </c>
      <c r="X45" s="21">
        <v>193.521153171507</v>
      </c>
      <c r="Y45" s="21">
        <v>200.11617417288201</v>
      </c>
      <c r="Z45" s="21">
        <v>192.780952796593</v>
      </c>
      <c r="AA45" s="21">
        <v>198.36105137936201</v>
      </c>
    </row>
    <row r="46" spans="2:27" x14ac:dyDescent="0.3">
      <c r="T46" t="s">
        <v>31</v>
      </c>
      <c r="U46" t="s">
        <v>113</v>
      </c>
      <c r="V46" s="21">
        <v>95.730155999999994</v>
      </c>
      <c r="W46" s="21">
        <v>40.063491999999997</v>
      </c>
      <c r="X46" s="21">
        <v>193.98096213630799</v>
      </c>
      <c r="Y46" s="21">
        <v>199.346514688376</v>
      </c>
      <c r="Z46" s="21">
        <v>189.27945353287501</v>
      </c>
      <c r="AA46" s="21">
        <v>195.489568010281</v>
      </c>
    </row>
    <row r="47" spans="2:27" x14ac:dyDescent="0.3">
      <c r="T47" t="s">
        <v>31</v>
      </c>
      <c r="U47" t="s">
        <v>114</v>
      </c>
      <c r="V47" s="21">
        <v>84.373062000000004</v>
      </c>
      <c r="W47" s="21">
        <v>43.324852</v>
      </c>
      <c r="X47" s="21">
        <v>201.02553535597201</v>
      </c>
      <c r="Y47" s="21">
        <v>207.39833535045</v>
      </c>
      <c r="Z47" s="21">
        <v>203.30091766919099</v>
      </c>
      <c r="AA47" s="21">
        <v>208.65533932904901</v>
      </c>
    </row>
    <row r="48" spans="2:27" x14ac:dyDescent="0.3">
      <c r="T48" t="s">
        <v>31</v>
      </c>
      <c r="U48" t="s">
        <v>115</v>
      </c>
      <c r="V48" s="21">
        <v>99.372794999999996</v>
      </c>
      <c r="W48" s="21">
        <v>82.473495</v>
      </c>
      <c r="X48" s="21">
        <v>184.91853568257099</v>
      </c>
      <c r="Y48" s="21">
        <v>199.42852681022401</v>
      </c>
      <c r="Z48" s="21">
        <v>191.16159726123701</v>
      </c>
      <c r="AA48" s="21">
        <v>200.97205374843</v>
      </c>
    </row>
    <row r="49" spans="20:27" x14ac:dyDescent="0.3">
      <c r="T49" t="s">
        <v>31</v>
      </c>
      <c r="U49" t="s">
        <v>116</v>
      </c>
      <c r="V49" s="21">
        <v>87.662139999999994</v>
      </c>
      <c r="W49" s="21">
        <v>52.676453000000002</v>
      </c>
      <c r="X49" s="21">
        <v>193.42576872992601</v>
      </c>
      <c r="Y49" s="21">
        <v>203.19132367649499</v>
      </c>
      <c r="Z49" s="21">
        <v>196.90988742158501</v>
      </c>
      <c r="AA49" s="21">
        <v>204.62220529303801</v>
      </c>
    </row>
    <row r="50" spans="20:27" x14ac:dyDescent="0.3">
      <c r="T50" t="s">
        <v>31</v>
      </c>
      <c r="U50" t="s">
        <v>117</v>
      </c>
      <c r="V50" s="21">
        <v>23.398382000000002</v>
      </c>
      <c r="W50" s="21">
        <v>32.518272000000003</v>
      </c>
      <c r="X50" s="21">
        <v>191.86167978171599</v>
      </c>
      <c r="Y50" s="21">
        <v>201.027998004512</v>
      </c>
      <c r="Z50" s="21">
        <v>197.055060407811</v>
      </c>
      <c r="AA50" s="21">
        <v>203.88479087774499</v>
      </c>
    </row>
    <row r="51" spans="20:27" x14ac:dyDescent="0.3">
      <c r="T51" t="s">
        <v>31</v>
      </c>
      <c r="U51" t="s">
        <v>118</v>
      </c>
      <c r="V51" s="21">
        <v>10.672783000000001</v>
      </c>
      <c r="W51" s="21">
        <v>29.220184</v>
      </c>
      <c r="X51" s="21">
        <v>188.50872221701701</v>
      </c>
      <c r="Y51" s="21">
        <v>190.02613207385099</v>
      </c>
      <c r="Z51" s="21">
        <v>192.21016864700999</v>
      </c>
      <c r="AA51" s="21">
        <v>189.59931389617</v>
      </c>
    </row>
    <row r="52" spans="20:27" x14ac:dyDescent="0.3">
      <c r="T52" t="s">
        <v>31</v>
      </c>
      <c r="U52" t="s">
        <v>119</v>
      </c>
      <c r="V52" s="21">
        <v>22.704187000000001</v>
      </c>
      <c r="W52" s="21">
        <v>24.351406000000001</v>
      </c>
      <c r="X52" s="21">
        <v>189.886281329128</v>
      </c>
      <c r="Y52" s="21">
        <v>199.128459286344</v>
      </c>
      <c r="Z52" s="21">
        <v>190.95582676388099</v>
      </c>
      <c r="AA52" s="21">
        <v>198.86186147180001</v>
      </c>
    </row>
    <row r="53" spans="20:27" x14ac:dyDescent="0.3">
      <c r="T53" t="s">
        <v>31</v>
      </c>
      <c r="U53" t="s">
        <v>120</v>
      </c>
      <c r="V53" s="21">
        <v>23.351659999999999</v>
      </c>
      <c r="W53" s="21">
        <v>68.847504000000001</v>
      </c>
      <c r="X53" s="21">
        <v>191.55920786293299</v>
      </c>
      <c r="Y53" s="21">
        <v>192.82094610130801</v>
      </c>
      <c r="Z53" s="21">
        <v>189.48431112369099</v>
      </c>
      <c r="AA53" s="21">
        <v>188.08261743191801</v>
      </c>
    </row>
    <row r="54" spans="20:27" x14ac:dyDescent="0.3">
      <c r="T54" t="s">
        <v>31</v>
      </c>
      <c r="U54" t="s">
        <v>121</v>
      </c>
      <c r="V54" s="21">
        <v>97.939368999999999</v>
      </c>
      <c r="W54" s="21">
        <v>16.344805000000001</v>
      </c>
      <c r="X54" s="21">
        <v>196.14453171511599</v>
      </c>
      <c r="Y54" s="21">
        <v>202.59114491480199</v>
      </c>
      <c r="Z54" s="21">
        <v>195.93069011986799</v>
      </c>
      <c r="AA54" s="21">
        <v>200.901338444158</v>
      </c>
    </row>
    <row r="55" spans="20:27" x14ac:dyDescent="0.3">
      <c r="T55" t="s">
        <v>31</v>
      </c>
      <c r="U55" t="s">
        <v>122</v>
      </c>
      <c r="V55" s="21">
        <v>72.623076999999995</v>
      </c>
      <c r="W55" s="21">
        <v>28.025179000000001</v>
      </c>
      <c r="X55" s="21">
        <v>193.237479629218</v>
      </c>
      <c r="Y55" s="21">
        <v>197.61514150609301</v>
      </c>
      <c r="Z55" s="21">
        <v>194.215526942373</v>
      </c>
      <c r="AA55" s="21">
        <v>195.32941969947001</v>
      </c>
    </row>
    <row r="56" spans="20:27" x14ac:dyDescent="0.3">
      <c r="T56" t="s">
        <v>31</v>
      </c>
      <c r="U56" t="s">
        <v>123</v>
      </c>
      <c r="V56" s="21">
        <v>89.021996000000001</v>
      </c>
      <c r="W56" s="21">
        <v>51.716431</v>
      </c>
      <c r="X56" s="21">
        <v>191.96882102712701</v>
      </c>
      <c r="Y56" s="21">
        <v>199.629538602249</v>
      </c>
      <c r="Z56" s="21">
        <v>193.497621805058</v>
      </c>
      <c r="AA56" s="21">
        <v>198.37514659939501</v>
      </c>
    </row>
    <row r="57" spans="20:27" x14ac:dyDescent="0.3">
      <c r="T57" t="s">
        <v>31</v>
      </c>
      <c r="U57" t="s">
        <v>124</v>
      </c>
      <c r="V57" s="21">
        <v>25.442505000000001</v>
      </c>
      <c r="W57" s="21">
        <v>29.006622</v>
      </c>
      <c r="X57" s="21">
        <v>198.36711199335099</v>
      </c>
      <c r="Y57" s="21">
        <v>208.511376918266</v>
      </c>
      <c r="Z57" s="21">
        <v>203.21061824224401</v>
      </c>
      <c r="AA57" s="21">
        <v>212.78897827475799</v>
      </c>
    </row>
    <row r="58" spans="20:27" x14ac:dyDescent="0.3">
      <c r="T58" t="s">
        <v>31</v>
      </c>
      <c r="U58" t="s">
        <v>125</v>
      </c>
      <c r="V58" s="21">
        <v>11.237266999999999</v>
      </c>
      <c r="W58" s="21">
        <v>27.249575</v>
      </c>
      <c r="X58" s="21">
        <v>197.650761042196</v>
      </c>
      <c r="Y58" s="21">
        <v>202.30577895241899</v>
      </c>
      <c r="Z58" s="21">
        <v>195.008677552715</v>
      </c>
      <c r="AA58" s="21">
        <v>197.906474811066</v>
      </c>
    </row>
    <row r="59" spans="20:27" x14ac:dyDescent="0.3">
      <c r="T59" t="s">
        <v>31</v>
      </c>
      <c r="U59" t="s">
        <v>126</v>
      </c>
      <c r="V59" s="21">
        <v>92.456100000000006</v>
      </c>
      <c r="W59" s="21">
        <v>72.556411999999995</v>
      </c>
      <c r="X59" s="21">
        <v>194.95145070171199</v>
      </c>
      <c r="Y59" s="21">
        <v>200.75321519669299</v>
      </c>
      <c r="Z59" s="21">
        <v>197.381806559334</v>
      </c>
      <c r="AA59" s="21">
        <v>199.42531683039701</v>
      </c>
    </row>
    <row r="60" spans="20:27" x14ac:dyDescent="0.3">
      <c r="T60" t="s">
        <v>31</v>
      </c>
      <c r="U60" t="s">
        <v>127</v>
      </c>
      <c r="V60" s="21">
        <v>95.550246999999999</v>
      </c>
      <c r="W60" s="21">
        <v>24.052771</v>
      </c>
      <c r="X60" s="21">
        <v>200.94141416004501</v>
      </c>
      <c r="Y60" s="21">
        <v>208.99408153279199</v>
      </c>
      <c r="Z60" s="21">
        <v>200.30683696897501</v>
      </c>
      <c r="AA60" s="21">
        <v>208.226302843936</v>
      </c>
    </row>
    <row r="61" spans="20:27" x14ac:dyDescent="0.3">
      <c r="T61" t="s">
        <v>31</v>
      </c>
      <c r="U61" t="s">
        <v>128</v>
      </c>
      <c r="V61" s="21">
        <v>94.524704</v>
      </c>
      <c r="W61" s="21">
        <v>42.296951</v>
      </c>
      <c r="X61" s="21">
        <v>195.97360395784099</v>
      </c>
      <c r="Y61" s="21">
        <v>203.748868177915</v>
      </c>
      <c r="Z61" s="21">
        <v>203.0934816155</v>
      </c>
      <c r="AA61" s="21">
        <v>207.23349096856199</v>
      </c>
    </row>
    <row r="62" spans="20:27" x14ac:dyDescent="0.3">
      <c r="T62" t="s">
        <v>31</v>
      </c>
      <c r="U62" t="s">
        <v>129</v>
      </c>
      <c r="V62" s="21">
        <v>84.148253999999994</v>
      </c>
      <c r="W62" s="21">
        <v>38.723540999999997</v>
      </c>
      <c r="X62" s="21">
        <v>200.739961476313</v>
      </c>
      <c r="Y62" s="21">
        <v>208.79919619676301</v>
      </c>
      <c r="Z62" s="21">
        <v>203.073949857733</v>
      </c>
      <c r="AA62" s="21">
        <v>206.59168730638899</v>
      </c>
    </row>
    <row r="63" spans="20:27" x14ac:dyDescent="0.3">
      <c r="T63" t="s">
        <v>31</v>
      </c>
      <c r="U63" t="s">
        <v>130</v>
      </c>
      <c r="V63" s="21">
        <v>26.983269</v>
      </c>
      <c r="W63" s="21">
        <v>28.581724000000001</v>
      </c>
      <c r="X63" s="21">
        <v>199.51932830484401</v>
      </c>
      <c r="Y63" s="21">
        <v>204.382296968041</v>
      </c>
      <c r="Z63" s="21">
        <v>199.63228476861701</v>
      </c>
      <c r="AA63" s="21">
        <v>203.81298036808201</v>
      </c>
    </row>
    <row r="64" spans="20:27" x14ac:dyDescent="0.3">
      <c r="T64" t="s">
        <v>31</v>
      </c>
      <c r="U64" t="s">
        <v>131</v>
      </c>
      <c r="V64" s="21">
        <v>98.558975000000004</v>
      </c>
      <c r="W64" s="21">
        <v>46.892257999999998</v>
      </c>
      <c r="X64" s="21">
        <v>196.47590512133701</v>
      </c>
      <c r="Y64" s="21">
        <v>203.749607363791</v>
      </c>
      <c r="Z64" s="21">
        <v>198.54609681159201</v>
      </c>
      <c r="AA64" s="21">
        <v>202.82613171416901</v>
      </c>
    </row>
    <row r="65" spans="20:27" x14ac:dyDescent="0.3">
      <c r="T65" t="s">
        <v>31</v>
      </c>
      <c r="U65" t="s">
        <v>132</v>
      </c>
      <c r="V65" s="21">
        <v>81.242180000000005</v>
      </c>
      <c r="W65" s="21">
        <v>42.115143000000003</v>
      </c>
      <c r="X65" s="21">
        <v>193.17807619560699</v>
      </c>
      <c r="Y65" s="21">
        <v>198.584815150883</v>
      </c>
      <c r="Z65" s="21">
        <v>201.05879076818599</v>
      </c>
      <c r="AA65" s="21">
        <v>201.34204791658399</v>
      </c>
    </row>
    <row r="66" spans="20:27" x14ac:dyDescent="0.3">
      <c r="T66" t="s">
        <v>31</v>
      </c>
      <c r="U66" t="s">
        <v>133</v>
      </c>
      <c r="V66" s="21">
        <v>80.185485999999997</v>
      </c>
      <c r="W66" s="21">
        <v>51.170321999999999</v>
      </c>
      <c r="X66" s="21">
        <v>190.04665403974801</v>
      </c>
      <c r="Y66" s="21">
        <v>194.48771318589601</v>
      </c>
      <c r="Z66" s="21">
        <v>190.75553272139001</v>
      </c>
      <c r="AA66" s="21">
        <v>195.652188942507</v>
      </c>
    </row>
    <row r="67" spans="20:27" x14ac:dyDescent="0.3">
      <c r="T67" t="s">
        <v>31</v>
      </c>
      <c r="U67" t="s">
        <v>134</v>
      </c>
      <c r="V67" s="21">
        <v>98.911788999999999</v>
      </c>
      <c r="W67" s="21">
        <v>31.824942</v>
      </c>
      <c r="X67" s="21">
        <v>199.72775664490001</v>
      </c>
      <c r="Y67" s="21">
        <v>206.97948583114601</v>
      </c>
      <c r="Z67" s="21">
        <v>202.00989160037699</v>
      </c>
      <c r="AA67" s="21">
        <v>207.61075089778899</v>
      </c>
    </row>
    <row r="68" spans="20:27" x14ac:dyDescent="0.3">
      <c r="T68" t="s">
        <v>31</v>
      </c>
      <c r="U68" t="s">
        <v>135</v>
      </c>
      <c r="V68" s="21">
        <v>99.514304999999993</v>
      </c>
      <c r="W68" s="21">
        <v>23.538081999999999</v>
      </c>
      <c r="X68" s="21">
        <v>201.19228358971799</v>
      </c>
      <c r="Y68" s="21">
        <v>208.850645772359</v>
      </c>
      <c r="Z68" s="21">
        <v>202.123121796926</v>
      </c>
      <c r="AA68" s="21">
        <v>207.66836060556599</v>
      </c>
    </row>
    <row r="69" spans="20:27" x14ac:dyDescent="0.3">
      <c r="T69" t="s">
        <v>31</v>
      </c>
      <c r="U69" t="s">
        <v>136</v>
      </c>
      <c r="V69" s="21">
        <v>19.881283</v>
      </c>
      <c r="W69" s="21">
        <v>12.053819000000001</v>
      </c>
      <c r="X69" s="21">
        <v>188.891466691132</v>
      </c>
      <c r="Y69" s="21">
        <v>190.90514296459401</v>
      </c>
      <c r="Z69" s="21">
        <v>184.83163853918199</v>
      </c>
      <c r="AA69" s="21">
        <v>184.86587366601501</v>
      </c>
    </row>
    <row r="70" spans="20:27" x14ac:dyDescent="0.3">
      <c r="T70" t="s">
        <v>10</v>
      </c>
      <c r="U70" t="s">
        <v>137</v>
      </c>
      <c r="V70" s="21">
        <v>2.8015289000000001</v>
      </c>
      <c r="W70" s="21">
        <v>4.6021527999999998</v>
      </c>
      <c r="X70" s="21">
        <v>181.209328114031</v>
      </c>
      <c r="Y70" s="21">
        <v>181.689578946604</v>
      </c>
      <c r="Z70" s="21">
        <v>173.703413829445</v>
      </c>
      <c r="AA70" s="21">
        <v>178.821305653526</v>
      </c>
    </row>
    <row r="71" spans="20:27" x14ac:dyDescent="0.3">
      <c r="T71" t="s">
        <v>10</v>
      </c>
      <c r="U71" t="s">
        <v>138</v>
      </c>
      <c r="V71" s="21">
        <v>13.147064</v>
      </c>
      <c r="W71" s="21">
        <v>13.332561</v>
      </c>
      <c r="X71" s="21">
        <v>188.440467375521</v>
      </c>
      <c r="Y71" s="21">
        <v>189.858952873367</v>
      </c>
      <c r="Z71" s="21">
        <v>176.585324923276</v>
      </c>
      <c r="AA71" s="21">
        <v>181.867291272839</v>
      </c>
    </row>
    <row r="72" spans="20:27" x14ac:dyDescent="0.3">
      <c r="T72" t="s">
        <v>10</v>
      </c>
      <c r="U72" t="s">
        <v>139</v>
      </c>
      <c r="V72" s="21">
        <v>8.3870745000000007</v>
      </c>
      <c r="W72" s="21">
        <v>12.794135000000001</v>
      </c>
      <c r="X72" s="21">
        <v>189.936216207662</v>
      </c>
      <c r="Y72" s="21">
        <v>193.18046098629799</v>
      </c>
      <c r="Z72" s="21">
        <v>188.114849261323</v>
      </c>
      <c r="AA72" s="21">
        <v>191.39372782556299</v>
      </c>
    </row>
    <row r="73" spans="20:27" x14ac:dyDescent="0.3">
      <c r="T73" t="s">
        <v>10</v>
      </c>
      <c r="U73" t="s">
        <v>140</v>
      </c>
      <c r="V73" s="21">
        <v>13.159746999999999</v>
      </c>
      <c r="W73" s="21">
        <v>10.817332</v>
      </c>
      <c r="X73" s="21">
        <v>188.51314257838999</v>
      </c>
      <c r="Y73" s="21">
        <v>190.87794784535399</v>
      </c>
      <c r="Z73" s="21">
        <v>185.469433490726</v>
      </c>
      <c r="AA73" s="21">
        <v>190.24996635072199</v>
      </c>
    </row>
    <row r="74" spans="20:27" x14ac:dyDescent="0.3">
      <c r="T74" t="s">
        <v>10</v>
      </c>
      <c r="U74" t="s">
        <v>141</v>
      </c>
      <c r="V74" s="21">
        <v>34.347752</v>
      </c>
      <c r="W74" s="21">
        <v>27.098649999999999</v>
      </c>
      <c r="X74" s="21">
        <v>188.24703350242001</v>
      </c>
      <c r="Y74" s="21">
        <v>191.17331304303801</v>
      </c>
      <c r="Z74" s="21">
        <v>180.822299768855</v>
      </c>
      <c r="AA74" s="21">
        <v>183.77838354467301</v>
      </c>
    </row>
    <row r="75" spans="20:27" x14ac:dyDescent="0.3">
      <c r="T75" t="s">
        <v>10</v>
      </c>
      <c r="U75" t="s">
        <v>142</v>
      </c>
      <c r="V75" s="21">
        <v>23.054148000000001</v>
      </c>
      <c r="W75" s="21">
        <v>24.437738</v>
      </c>
      <c r="X75" s="21">
        <v>183.13002925663301</v>
      </c>
      <c r="Y75" s="21">
        <v>187.147657259798</v>
      </c>
      <c r="Z75" s="21">
        <v>183.63107959842</v>
      </c>
      <c r="AA75" s="21">
        <v>187.47275721827799</v>
      </c>
    </row>
    <row r="76" spans="20:27" x14ac:dyDescent="0.3">
      <c r="T76" t="s">
        <v>10</v>
      </c>
      <c r="U76" t="s">
        <v>143</v>
      </c>
      <c r="V76" s="21">
        <v>16.212748000000001</v>
      </c>
      <c r="W76" s="21">
        <v>31.061361000000002</v>
      </c>
      <c r="X76" s="21">
        <v>186.20994435998099</v>
      </c>
      <c r="Y76" s="21">
        <v>185.48890654455801</v>
      </c>
      <c r="Z76" s="21">
        <v>191.49336775470701</v>
      </c>
      <c r="AA76" s="21">
        <v>184.34920840006001</v>
      </c>
    </row>
    <row r="77" spans="20:27" x14ac:dyDescent="0.3">
      <c r="T77" t="s">
        <v>10</v>
      </c>
      <c r="U77" t="s">
        <v>144</v>
      </c>
      <c r="V77" s="21">
        <v>5.1513499999999999</v>
      </c>
      <c r="W77" s="21">
        <v>14.458019</v>
      </c>
      <c r="X77" s="21">
        <v>179.995297015624</v>
      </c>
      <c r="Y77" s="21">
        <v>178.334509499794</v>
      </c>
      <c r="Z77" s="21">
        <v>175.22356493680201</v>
      </c>
      <c r="AA77" s="21">
        <v>175.17678455340501</v>
      </c>
    </row>
    <row r="78" spans="20:27" x14ac:dyDescent="0.3">
      <c r="T78" t="s">
        <v>10</v>
      </c>
      <c r="U78" t="s">
        <v>145</v>
      </c>
      <c r="V78" s="21">
        <v>11.732951</v>
      </c>
      <c r="W78" s="21">
        <v>7.6346812000000002</v>
      </c>
      <c r="X78" s="21">
        <v>189.31695513311499</v>
      </c>
      <c r="Y78" s="21">
        <v>192.936074913857</v>
      </c>
      <c r="Z78" s="21">
        <v>187.14626514048501</v>
      </c>
      <c r="AA78" s="21">
        <v>191.82236042172701</v>
      </c>
    </row>
    <row r="79" spans="20:27" x14ac:dyDescent="0.3">
      <c r="T79" t="s">
        <v>10</v>
      </c>
      <c r="U79" t="s">
        <v>146</v>
      </c>
      <c r="V79" s="21">
        <v>8.6534566999999996</v>
      </c>
      <c r="W79" s="21">
        <v>13.755910999999999</v>
      </c>
      <c r="X79" s="21">
        <v>182.70916288301501</v>
      </c>
      <c r="Y79" s="21">
        <v>182.779930245842</v>
      </c>
      <c r="Z79" s="21">
        <v>177.862645542602</v>
      </c>
      <c r="AA79" s="21">
        <v>182.34441702229799</v>
      </c>
    </row>
    <row r="80" spans="20:27" x14ac:dyDescent="0.3">
      <c r="T80" t="s">
        <v>10</v>
      </c>
      <c r="U80" t="s">
        <v>147</v>
      </c>
      <c r="V80" s="21">
        <v>5.1047168000000003</v>
      </c>
      <c r="W80" s="21">
        <v>6.4216404000000002</v>
      </c>
      <c r="X80" s="21">
        <v>185.37828027022499</v>
      </c>
      <c r="Y80" s="21">
        <v>184.352375185982</v>
      </c>
      <c r="Z80" s="21">
        <v>183.32521341580301</v>
      </c>
      <c r="AA80" s="21">
        <v>182.35043418842301</v>
      </c>
    </row>
    <row r="81" spans="20:27" x14ac:dyDescent="0.3">
      <c r="T81" t="s">
        <v>10</v>
      </c>
      <c r="U81" t="s">
        <v>148</v>
      </c>
      <c r="V81" s="21">
        <v>16.763750000000002</v>
      </c>
      <c r="W81" s="21">
        <v>32.662948999999998</v>
      </c>
      <c r="X81" s="21">
        <v>183.37408489274</v>
      </c>
      <c r="Y81" s="21">
        <v>183.98305188260201</v>
      </c>
      <c r="Z81" s="21">
        <v>180.03610489764401</v>
      </c>
      <c r="AA81" s="21">
        <v>182.47585104736001</v>
      </c>
    </row>
    <row r="82" spans="20:27" x14ac:dyDescent="0.3">
      <c r="T82" t="s">
        <v>10</v>
      </c>
      <c r="U82" t="s">
        <v>149</v>
      </c>
      <c r="V82" s="21">
        <v>33.783862999999997</v>
      </c>
      <c r="W82" s="21">
        <v>18.74596</v>
      </c>
      <c r="X82" s="21">
        <v>192.008372265904</v>
      </c>
      <c r="Y82" s="21">
        <v>195.55105723081499</v>
      </c>
      <c r="Z82" s="21">
        <v>191.43849381067801</v>
      </c>
      <c r="AA82" s="21">
        <v>192.88615937298599</v>
      </c>
    </row>
    <row r="83" spans="20:27" x14ac:dyDescent="0.3">
      <c r="T83" t="s">
        <v>10</v>
      </c>
      <c r="U83" t="s">
        <v>150</v>
      </c>
      <c r="V83" s="21">
        <v>12.189937</v>
      </c>
      <c r="W83" s="21">
        <v>18.674697999999999</v>
      </c>
      <c r="X83" s="21">
        <v>180.66519898348301</v>
      </c>
      <c r="Y83" s="21">
        <v>181.12652866626999</v>
      </c>
      <c r="Z83" s="21">
        <v>176.17368560105101</v>
      </c>
      <c r="AA83" s="21">
        <v>179.17954264440701</v>
      </c>
    </row>
    <row r="84" spans="20:27" x14ac:dyDescent="0.3">
      <c r="T84" t="s">
        <v>10</v>
      </c>
      <c r="U84" t="s">
        <v>151</v>
      </c>
      <c r="V84" s="21">
        <v>15.798764</v>
      </c>
      <c r="W84" s="21">
        <v>35.205207999999999</v>
      </c>
      <c r="X84" s="21">
        <v>175.59839627059199</v>
      </c>
      <c r="Y84" s="21">
        <v>175.85389495988801</v>
      </c>
      <c r="Z84" s="21">
        <v>171.209842851454</v>
      </c>
      <c r="AA84" s="21">
        <v>175.09095904402099</v>
      </c>
    </row>
    <row r="85" spans="20:27" x14ac:dyDescent="0.3">
      <c r="T85" t="s">
        <v>10</v>
      </c>
      <c r="U85" t="s">
        <v>152</v>
      </c>
      <c r="V85" s="21">
        <v>10.574211999999999</v>
      </c>
      <c r="W85" s="21">
        <v>17.021276</v>
      </c>
      <c r="X85" s="21">
        <v>177.81645240711799</v>
      </c>
      <c r="Y85" s="21">
        <v>179.84892340382299</v>
      </c>
      <c r="Z85" s="21">
        <v>177.650115186536</v>
      </c>
      <c r="AA85" s="21">
        <v>177.920931959981</v>
      </c>
    </row>
    <row r="86" spans="20:27" x14ac:dyDescent="0.3">
      <c r="T86" t="s">
        <v>10</v>
      </c>
      <c r="U86" t="s">
        <v>153</v>
      </c>
      <c r="V86" s="21">
        <v>11.115968000000001</v>
      </c>
      <c r="W86" s="21">
        <v>18.234086999999999</v>
      </c>
      <c r="X86" s="21">
        <v>182.117945171651</v>
      </c>
      <c r="Y86" s="21">
        <v>184.286783915147</v>
      </c>
      <c r="Z86" s="21">
        <v>181.1636082622</v>
      </c>
      <c r="AA86" s="21">
        <v>185.06475453580799</v>
      </c>
    </row>
    <row r="87" spans="20:27" x14ac:dyDescent="0.3">
      <c r="T87" t="s">
        <v>10</v>
      </c>
      <c r="U87" t="s">
        <v>154</v>
      </c>
      <c r="V87" s="21">
        <v>14.950552999999999</v>
      </c>
      <c r="W87" s="21">
        <v>8.6969165999999998</v>
      </c>
      <c r="X87" s="21">
        <v>190.837079838883</v>
      </c>
      <c r="Y87" s="21">
        <v>194.60274069012701</v>
      </c>
      <c r="Z87" s="21">
        <v>188.37140540010799</v>
      </c>
      <c r="AA87" s="21">
        <v>187.813718035374</v>
      </c>
    </row>
    <row r="88" spans="20:27" x14ac:dyDescent="0.3">
      <c r="T88" t="s">
        <v>10</v>
      </c>
      <c r="U88" t="s">
        <v>155</v>
      </c>
      <c r="V88" s="21">
        <v>18.063959000000001</v>
      </c>
      <c r="W88" s="21">
        <v>24.200517999999999</v>
      </c>
      <c r="X88" s="21">
        <v>191.45087598776399</v>
      </c>
      <c r="Y88" s="21">
        <v>194.50361190873301</v>
      </c>
      <c r="Z88" s="21">
        <v>190.68144085268801</v>
      </c>
      <c r="AA88" s="21">
        <v>191.83337270469301</v>
      </c>
    </row>
    <row r="89" spans="20:27" x14ac:dyDescent="0.3">
      <c r="T89" t="s">
        <v>10</v>
      </c>
      <c r="U89" t="s">
        <v>156</v>
      </c>
      <c r="V89" s="21">
        <v>18.821795999999999</v>
      </c>
      <c r="W89" s="21">
        <v>17.773195000000001</v>
      </c>
      <c r="X89" s="21">
        <v>190.017418479094</v>
      </c>
      <c r="Y89" s="21">
        <v>193.565944152013</v>
      </c>
      <c r="Z89" s="21">
        <v>190.69300666305901</v>
      </c>
      <c r="AA89" s="21">
        <v>191.38695219294999</v>
      </c>
    </row>
    <row r="90" spans="20:27" x14ac:dyDescent="0.3">
      <c r="T90" t="s">
        <v>10</v>
      </c>
      <c r="U90" t="s">
        <v>157</v>
      </c>
      <c r="V90" s="21">
        <v>8.1929379000000004</v>
      </c>
      <c r="W90" s="21">
        <v>33.648743000000003</v>
      </c>
      <c r="X90" s="21">
        <v>187.45927342624699</v>
      </c>
      <c r="Y90" s="21">
        <v>191.15311926954499</v>
      </c>
      <c r="Z90" s="21">
        <v>185.77138929855201</v>
      </c>
      <c r="AA90" s="21">
        <v>190.939996208005</v>
      </c>
    </row>
    <row r="91" spans="20:27" x14ac:dyDescent="0.3">
      <c r="T91" t="s">
        <v>10</v>
      </c>
      <c r="U91" t="s">
        <v>158</v>
      </c>
      <c r="V91" s="21">
        <v>22.961245999999999</v>
      </c>
      <c r="W91" s="21">
        <v>12.313404999999999</v>
      </c>
      <c r="X91" s="21">
        <v>185.329385352023</v>
      </c>
      <c r="Y91" s="21">
        <v>184.07692111925701</v>
      </c>
      <c r="Z91" s="21">
        <v>183.00873388129801</v>
      </c>
      <c r="AA91" s="21">
        <v>185.17246523265601</v>
      </c>
    </row>
    <row r="92" spans="20:27" x14ac:dyDescent="0.3">
      <c r="T92" t="s">
        <v>10</v>
      </c>
      <c r="U92" t="s">
        <v>159</v>
      </c>
      <c r="V92" s="21">
        <v>2.1297882000000001</v>
      </c>
      <c r="W92" s="21">
        <v>9.4833317000000008</v>
      </c>
      <c r="X92" s="21">
        <v>181.27691736357701</v>
      </c>
      <c r="Y92" s="21">
        <v>181.70385984408401</v>
      </c>
      <c r="Z92" s="21">
        <v>169.82654154006099</v>
      </c>
      <c r="AA92" s="21">
        <v>173.60785749772199</v>
      </c>
    </row>
    <row r="93" spans="20:27" x14ac:dyDescent="0.3">
      <c r="T93" t="s">
        <v>10</v>
      </c>
      <c r="U93" t="s">
        <v>160</v>
      </c>
      <c r="V93" s="21">
        <v>36.682098000000003</v>
      </c>
      <c r="W93" s="21">
        <v>44.043208999999997</v>
      </c>
      <c r="X93" s="21">
        <v>175.46445731649101</v>
      </c>
      <c r="Y93" s="21">
        <v>179.720944026799</v>
      </c>
      <c r="Z93" s="21">
        <v>182.993792586788</v>
      </c>
      <c r="AA93" s="21">
        <v>179.69719977280499</v>
      </c>
    </row>
    <row r="94" spans="20:27" x14ac:dyDescent="0.3">
      <c r="T94" t="s">
        <v>10</v>
      </c>
      <c r="U94" t="s">
        <v>161</v>
      </c>
      <c r="V94" s="21">
        <v>12.683363</v>
      </c>
      <c r="W94" s="21">
        <v>11.788909</v>
      </c>
      <c r="X94" s="21">
        <v>179.82072660595799</v>
      </c>
      <c r="Y94" s="21">
        <v>178.44740709567199</v>
      </c>
      <c r="Z94" s="21">
        <v>180.64505948796199</v>
      </c>
      <c r="AA94" s="21">
        <v>174.57810733159201</v>
      </c>
    </row>
    <row r="95" spans="20:27" x14ac:dyDescent="0.3">
      <c r="T95" t="s">
        <v>10</v>
      </c>
      <c r="U95" t="s">
        <v>162</v>
      </c>
      <c r="V95" s="21">
        <v>2.6131755999999999</v>
      </c>
      <c r="W95" s="21">
        <v>3.8902028</v>
      </c>
      <c r="X95" s="21">
        <v>182.142403016868</v>
      </c>
      <c r="Y95" s="21">
        <v>181.413347580242</v>
      </c>
      <c r="Z95" s="21">
        <v>181.55444819500201</v>
      </c>
      <c r="AA95" s="21">
        <v>180.105092684103</v>
      </c>
    </row>
    <row r="96" spans="20:27" x14ac:dyDescent="0.3">
      <c r="T96" t="s">
        <v>10</v>
      </c>
      <c r="U96" t="s">
        <v>163</v>
      </c>
      <c r="V96" s="21">
        <v>7.6478242999999999</v>
      </c>
      <c r="W96" s="21">
        <v>13.083707</v>
      </c>
      <c r="X96" s="21">
        <v>190.927033884737</v>
      </c>
      <c r="Y96" s="21">
        <v>193.926578595687</v>
      </c>
      <c r="Z96" s="21">
        <v>191.84131555243499</v>
      </c>
      <c r="AA96" s="21">
        <v>190.333610954362</v>
      </c>
    </row>
    <row r="97" spans="20:27" x14ac:dyDescent="0.3">
      <c r="T97" t="s">
        <v>10</v>
      </c>
      <c r="U97" t="s">
        <v>164</v>
      </c>
      <c r="V97" s="21">
        <v>34.528323999999998</v>
      </c>
      <c r="W97" s="21">
        <v>52.143397999999998</v>
      </c>
      <c r="X97" s="21">
        <v>189.15666368860801</v>
      </c>
      <c r="Y97" s="21">
        <v>190.231614640088</v>
      </c>
      <c r="Z97" s="21">
        <v>188.40504445644399</v>
      </c>
      <c r="AA97" s="21">
        <v>190.720997062414</v>
      </c>
    </row>
    <row r="98" spans="20:27" x14ac:dyDescent="0.3">
      <c r="T98" t="s">
        <v>10</v>
      </c>
      <c r="U98" t="s">
        <v>165</v>
      </c>
      <c r="V98" s="21">
        <v>0</v>
      </c>
      <c r="W98" s="21">
        <v>1.5029593999999999</v>
      </c>
      <c r="X98" s="21">
        <v>184.91169804678799</v>
      </c>
      <c r="Y98" s="21">
        <v>187.29695265876299</v>
      </c>
      <c r="Z98" s="21">
        <v>185.23327357981401</v>
      </c>
      <c r="AA98" s="21">
        <v>188.27760547208999</v>
      </c>
    </row>
    <row r="99" spans="20:27" x14ac:dyDescent="0.3">
      <c r="T99" t="s">
        <v>10</v>
      </c>
      <c r="U99" t="s">
        <v>166</v>
      </c>
      <c r="V99" s="21">
        <v>8.6750851000000004</v>
      </c>
      <c r="W99" s="21">
        <v>7.4428720000000004</v>
      </c>
      <c r="X99" s="21">
        <v>179.172514951192</v>
      </c>
      <c r="Y99" s="21">
        <v>179.51052051107001</v>
      </c>
      <c r="Z99" s="21">
        <v>176.91841044563699</v>
      </c>
      <c r="AA99" s="21">
        <v>181.006004069044</v>
      </c>
    </row>
    <row r="100" spans="20:27" x14ac:dyDescent="0.3">
      <c r="T100" t="s">
        <v>10</v>
      </c>
      <c r="U100" t="s">
        <v>167</v>
      </c>
      <c r="V100" s="21">
        <v>10.221011000000001</v>
      </c>
      <c r="W100" s="21">
        <v>9.0846701000000003</v>
      </c>
      <c r="X100" s="21">
        <v>184.33543760648999</v>
      </c>
      <c r="Y100" s="21">
        <v>185.53364707718001</v>
      </c>
      <c r="Z100" s="21">
        <v>169.00704512923701</v>
      </c>
      <c r="AA100" s="21">
        <v>174.59120004615301</v>
      </c>
    </row>
    <row r="101" spans="20:27" x14ac:dyDescent="0.3">
      <c r="T101" t="s">
        <v>10</v>
      </c>
      <c r="U101" t="s">
        <v>168</v>
      </c>
      <c r="V101" s="21">
        <v>45.658180000000002</v>
      </c>
      <c r="W101" s="21">
        <v>46.016575000000003</v>
      </c>
      <c r="X101" s="21">
        <v>176.39899817279999</v>
      </c>
      <c r="Y101" s="21">
        <v>178.23927017879899</v>
      </c>
      <c r="Z101" s="21">
        <v>178.48768604615199</v>
      </c>
      <c r="AA101" s="21">
        <v>173.70649595472</v>
      </c>
    </row>
    <row r="102" spans="20:27" x14ac:dyDescent="0.3">
      <c r="T102" t="s">
        <v>10</v>
      </c>
      <c r="U102" t="s">
        <v>169</v>
      </c>
      <c r="V102" s="21">
        <v>7.3068337000000003</v>
      </c>
      <c r="W102" s="21">
        <v>9.4749707999999995</v>
      </c>
      <c r="X102" s="21">
        <v>180.91259484249099</v>
      </c>
      <c r="Y102" s="21">
        <v>180.53254960491299</v>
      </c>
      <c r="Z102" s="21">
        <v>177.01207795893501</v>
      </c>
      <c r="AA102" s="21">
        <v>177.51704160200501</v>
      </c>
    </row>
    <row r="103" spans="20:27" x14ac:dyDescent="0.3">
      <c r="T103" t="s">
        <v>10</v>
      </c>
      <c r="U103" t="s">
        <v>170</v>
      </c>
      <c r="V103" s="21">
        <v>21.137371000000002</v>
      </c>
      <c r="W103" s="21">
        <v>13.308714999999999</v>
      </c>
      <c r="X103" s="21">
        <v>185.939752734123</v>
      </c>
      <c r="Y103" s="21">
        <v>186.11535642785901</v>
      </c>
      <c r="Z103" s="21">
        <v>184.94259153581001</v>
      </c>
      <c r="AA103" s="21">
        <v>184.705621469037</v>
      </c>
    </row>
    <row r="104" spans="20:27" x14ac:dyDescent="0.3">
      <c r="T104" t="s">
        <v>10</v>
      </c>
      <c r="U104" t="s">
        <v>171</v>
      </c>
      <c r="V104" s="21">
        <v>26.731043</v>
      </c>
      <c r="W104" s="21">
        <v>6.4151505999999996</v>
      </c>
      <c r="X104" s="21">
        <v>188.927259788084</v>
      </c>
      <c r="Y104" s="21">
        <v>192.92526932195901</v>
      </c>
      <c r="Z104" s="21">
        <v>187.764162185722</v>
      </c>
      <c r="AA104" s="21">
        <v>188.79356836269099</v>
      </c>
    </row>
    <row r="105" spans="20:27" x14ac:dyDescent="0.3">
      <c r="T105" t="s">
        <v>10</v>
      </c>
      <c r="U105" t="s">
        <v>172</v>
      </c>
      <c r="V105" s="21">
        <v>2.7808790000000001</v>
      </c>
      <c r="W105" s="21">
        <v>3.8313204999999999</v>
      </c>
      <c r="X105" s="21">
        <v>180.26611165203801</v>
      </c>
      <c r="Y105" s="21">
        <v>182.68691774206101</v>
      </c>
      <c r="Z105" s="21">
        <v>177.53373910396101</v>
      </c>
      <c r="AA105" s="21">
        <v>180.69726609457101</v>
      </c>
    </row>
    <row r="106" spans="20:27" x14ac:dyDescent="0.3">
      <c r="T106" t="s">
        <v>10</v>
      </c>
      <c r="U106" t="s">
        <v>173</v>
      </c>
      <c r="V106" s="21">
        <v>13.712291</v>
      </c>
      <c r="W106" s="21">
        <v>17.801045999999999</v>
      </c>
      <c r="X106" s="21">
        <v>178.10668046913901</v>
      </c>
      <c r="Y106" s="21">
        <v>177.709844198582</v>
      </c>
      <c r="Z106" s="21">
        <v>178.317811961801</v>
      </c>
      <c r="AA106" s="21">
        <v>179.960801992444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2"/>
  <sheetViews>
    <sheetView tabSelected="1" zoomScale="70" zoomScaleNormal="70" workbookViewId="0">
      <selection activeCell="AA27" sqref="AA27"/>
    </sheetView>
  </sheetViews>
  <sheetFormatPr defaultRowHeight="16.5" x14ac:dyDescent="0.3"/>
  <cols>
    <col min="14" max="14" width="25.42578125" bestFit="1" customWidth="1"/>
    <col min="15" max="15" width="12.7109375" bestFit="1" customWidth="1"/>
    <col min="17" max="17" width="10.140625" customWidth="1"/>
    <col min="18" max="18" width="10.42578125" customWidth="1"/>
  </cols>
  <sheetData>
    <row r="1" spans="1:15" ht="31.35" customHeight="1" x14ac:dyDescent="0.3">
      <c r="A1" s="1" t="s">
        <v>237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4" spans="1:15" x14ac:dyDescent="0.3">
      <c r="N4" t="s">
        <v>182</v>
      </c>
      <c r="O4" t="s">
        <v>181</v>
      </c>
    </row>
    <row r="5" spans="1:15" x14ac:dyDescent="0.3">
      <c r="N5" t="s">
        <v>12</v>
      </c>
      <c r="O5">
        <v>9.8000000000000007</v>
      </c>
    </row>
    <row r="6" spans="1:15" x14ac:dyDescent="0.3">
      <c r="N6" t="s">
        <v>15</v>
      </c>
      <c r="O6">
        <v>11.3</v>
      </c>
    </row>
    <row r="7" spans="1:15" x14ac:dyDescent="0.3">
      <c r="N7" t="s">
        <v>11</v>
      </c>
      <c r="O7">
        <v>12.4</v>
      </c>
    </row>
    <row r="8" spans="1:15" x14ac:dyDescent="0.3">
      <c r="N8" t="s">
        <v>5</v>
      </c>
      <c r="O8">
        <v>13.2</v>
      </c>
    </row>
    <row r="9" spans="1:15" x14ac:dyDescent="0.3">
      <c r="N9" t="s">
        <v>9</v>
      </c>
      <c r="O9">
        <v>13.5</v>
      </c>
    </row>
    <row r="10" spans="1:15" x14ac:dyDescent="0.3">
      <c r="N10" t="s">
        <v>8</v>
      </c>
      <c r="O10">
        <v>13.5</v>
      </c>
    </row>
    <row r="11" spans="1:15" x14ac:dyDescent="0.3">
      <c r="N11" t="s">
        <v>2</v>
      </c>
      <c r="O11">
        <v>14.3</v>
      </c>
    </row>
    <row r="12" spans="1:15" x14ac:dyDescent="0.3">
      <c r="N12" t="s">
        <v>4</v>
      </c>
      <c r="O12">
        <v>14.6</v>
      </c>
    </row>
    <row r="13" spans="1:15" x14ac:dyDescent="0.3">
      <c r="N13" t="s">
        <v>1</v>
      </c>
      <c r="O13">
        <v>15.7</v>
      </c>
    </row>
    <row r="14" spans="1:15" x14ac:dyDescent="0.3">
      <c r="N14" t="s">
        <v>7</v>
      </c>
      <c r="O14">
        <v>15.7</v>
      </c>
    </row>
    <row r="15" spans="1:15" x14ac:dyDescent="0.3">
      <c r="N15" t="s">
        <v>13</v>
      </c>
      <c r="O15">
        <v>15.9</v>
      </c>
    </row>
    <row r="16" spans="1:15" x14ac:dyDescent="0.3">
      <c r="N16" t="s">
        <v>19</v>
      </c>
      <c r="O16">
        <v>16.5</v>
      </c>
    </row>
    <row r="17" spans="2:15" x14ac:dyDescent="0.3">
      <c r="N17" t="s">
        <v>3</v>
      </c>
      <c r="O17">
        <v>16.8</v>
      </c>
    </row>
    <row r="18" spans="2:15" x14ac:dyDescent="0.3">
      <c r="N18" t="s">
        <v>16</v>
      </c>
      <c r="O18">
        <v>17.100000000000001</v>
      </c>
    </row>
    <row r="19" spans="2:15" x14ac:dyDescent="0.3">
      <c r="N19" t="s">
        <v>6</v>
      </c>
      <c r="O19">
        <v>17.5</v>
      </c>
    </row>
    <row r="20" spans="2:15" x14ac:dyDescent="0.3">
      <c r="N20" t="s">
        <v>0</v>
      </c>
      <c r="O20">
        <v>18.100000000000001</v>
      </c>
    </row>
    <row r="21" spans="2:15" x14ac:dyDescent="0.3">
      <c r="N21" t="s">
        <v>17</v>
      </c>
      <c r="O21">
        <v>18.8</v>
      </c>
    </row>
    <row r="22" spans="2:15" x14ac:dyDescent="0.3">
      <c r="N22" t="s">
        <v>14</v>
      </c>
      <c r="O22">
        <v>19.899999999999999</v>
      </c>
    </row>
    <row r="23" spans="2:15" x14ac:dyDescent="0.3">
      <c r="N23" t="s">
        <v>18</v>
      </c>
      <c r="O23">
        <v>21.1</v>
      </c>
    </row>
    <row r="26" spans="2:15" x14ac:dyDescent="0.3">
      <c r="N26" t="s">
        <v>184</v>
      </c>
      <c r="O26" t="s">
        <v>181</v>
      </c>
    </row>
    <row r="27" spans="2:15" x14ac:dyDescent="0.3">
      <c r="N27" t="s">
        <v>185</v>
      </c>
      <c r="O27">
        <v>40.299999999999997</v>
      </c>
    </row>
    <row r="28" spans="2:15" x14ac:dyDescent="0.3">
      <c r="N28" s="29" t="s">
        <v>186</v>
      </c>
      <c r="O28" s="30">
        <v>34.299999999999997</v>
      </c>
    </row>
    <row r="29" spans="2:15" x14ac:dyDescent="0.3">
      <c r="N29" s="29" t="s">
        <v>187</v>
      </c>
      <c r="O29" s="30">
        <v>44.1</v>
      </c>
    </row>
    <row r="30" spans="2:15" x14ac:dyDescent="0.3">
      <c r="N30" t="s">
        <v>188</v>
      </c>
      <c r="O30">
        <v>13.7</v>
      </c>
    </row>
    <row r="31" spans="2:15" x14ac:dyDescent="0.3">
      <c r="N31" t="s">
        <v>183</v>
      </c>
      <c r="O31">
        <v>16.5</v>
      </c>
    </row>
    <row r="32" spans="2:15" x14ac:dyDescent="0.3">
      <c r="B32" t="s">
        <v>218</v>
      </c>
    </row>
  </sheetData>
  <phoneticPr fontId="24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zoomScaleNormal="100" workbookViewId="0">
      <selection activeCell="S21" sqref="S21"/>
    </sheetView>
  </sheetViews>
  <sheetFormatPr defaultRowHeight="16.5" x14ac:dyDescent="0.3"/>
  <sheetData>
    <row r="1" spans="1:9" x14ac:dyDescent="0.3">
      <c r="A1" s="1" t="s">
        <v>240</v>
      </c>
    </row>
    <row r="2" spans="1:9" x14ac:dyDescent="0.3">
      <c r="A2" t="s">
        <v>239</v>
      </c>
    </row>
    <row r="3" spans="1:9" x14ac:dyDescent="0.3">
      <c r="B3" t="s">
        <v>241</v>
      </c>
      <c r="I3" t="s">
        <v>242</v>
      </c>
    </row>
    <row r="20" spans="2:12" x14ac:dyDescent="0.3">
      <c r="B20" t="s">
        <v>222</v>
      </c>
      <c r="J20" s="8"/>
    </row>
    <row r="24" spans="2:12" x14ac:dyDescent="0.3">
      <c r="B24" s="20"/>
      <c r="C24" s="20" t="s">
        <v>195</v>
      </c>
      <c r="D24" s="20" t="s">
        <v>196</v>
      </c>
      <c r="E24" s="20" t="s">
        <v>197</v>
      </c>
      <c r="F24" s="20" t="s">
        <v>198</v>
      </c>
      <c r="G24" s="20" t="s">
        <v>199</v>
      </c>
      <c r="H24" s="20" t="s">
        <v>200</v>
      </c>
      <c r="I24" s="20"/>
      <c r="J24" s="20"/>
      <c r="K24" s="20"/>
      <c r="L24" s="20"/>
    </row>
    <row r="25" spans="2:12" x14ac:dyDescent="0.3">
      <c r="B25" t="s">
        <v>22</v>
      </c>
      <c r="C25" s="2">
        <v>0.49240860890242</v>
      </c>
      <c r="D25" s="2">
        <v>1.2214026654455199</v>
      </c>
      <c r="E25" s="2">
        <v>0.64366104157100401</v>
      </c>
      <c r="F25" s="2">
        <v>1.2014033340503201</v>
      </c>
      <c r="G25" s="2" t="s">
        <v>29</v>
      </c>
      <c r="H25" s="2">
        <v>0.98208002408565398</v>
      </c>
      <c r="I25" s="2"/>
      <c r="J25" s="2"/>
      <c r="K25" s="2"/>
      <c r="L25" s="2"/>
    </row>
    <row r="26" spans="2:12" x14ac:dyDescent="0.3">
      <c r="B26" s="22" t="s">
        <v>202</v>
      </c>
      <c r="C26" s="40">
        <v>0.85848377082646354</v>
      </c>
      <c r="D26" s="40">
        <v>1.230411444122842</v>
      </c>
      <c r="E26" s="40">
        <v>0.9680715449973939</v>
      </c>
      <c r="F26" s="40">
        <v>0.95095316795307339</v>
      </c>
      <c r="G26" s="40">
        <v>6.3190624807381301E-2</v>
      </c>
      <c r="H26" s="40">
        <v>1.2901369881230205</v>
      </c>
      <c r="I26" s="40"/>
      <c r="J26" s="40"/>
      <c r="K26" s="40"/>
      <c r="L26" s="40"/>
    </row>
    <row r="27" spans="2:12" x14ac:dyDescent="0.3">
      <c r="B27" t="s">
        <v>25</v>
      </c>
      <c r="C27" s="2">
        <v>1.1166949093975</v>
      </c>
      <c r="D27" s="2">
        <v>0.76255704985556105</v>
      </c>
      <c r="E27" s="2">
        <v>1.3070914594534799</v>
      </c>
      <c r="F27" s="2">
        <v>0.97020746658557799</v>
      </c>
      <c r="G27" s="2">
        <v>0.21886549917759701</v>
      </c>
      <c r="H27" s="2">
        <v>1.3153384290038601</v>
      </c>
      <c r="I27" s="2"/>
      <c r="J27" s="2"/>
      <c r="K27" s="2"/>
      <c r="L27" s="2"/>
    </row>
    <row r="28" spans="2:12" x14ac:dyDescent="0.3">
      <c r="B28" t="s">
        <v>24</v>
      </c>
      <c r="C28" s="2">
        <v>0.77436705364520697</v>
      </c>
      <c r="D28" s="2">
        <v>1.42160800713354</v>
      </c>
      <c r="E28" s="2">
        <v>0.963391206669448</v>
      </c>
      <c r="F28" s="2">
        <v>1.0408320218284901</v>
      </c>
      <c r="G28" s="2" t="s">
        <v>29</v>
      </c>
      <c r="H28" s="2">
        <v>1.4299402081339101</v>
      </c>
      <c r="I28" s="2"/>
      <c r="J28" s="2"/>
      <c r="K28" s="2"/>
      <c r="L28" s="2"/>
    </row>
    <row r="29" spans="2:12" x14ac:dyDescent="0.3">
      <c r="B29" s="22" t="s">
        <v>194</v>
      </c>
      <c r="C29" s="40">
        <v>0.91227261601526788</v>
      </c>
      <c r="D29" s="40">
        <v>1.449135782477714</v>
      </c>
      <c r="E29" s="40">
        <v>0.97374008162432357</v>
      </c>
      <c r="F29" s="40">
        <v>1.0334452368027796</v>
      </c>
      <c r="G29" s="2" t="s">
        <v>29</v>
      </c>
      <c r="H29" s="40">
        <v>1.4759404617107559</v>
      </c>
      <c r="I29" s="40"/>
      <c r="J29" s="40"/>
      <c r="K29" s="40"/>
      <c r="L29" s="40"/>
    </row>
    <row r="30" spans="2:12" x14ac:dyDescent="0.3">
      <c r="B30" t="s">
        <v>26</v>
      </c>
      <c r="C30" s="2">
        <v>0.71929061698928698</v>
      </c>
      <c r="D30" s="2">
        <v>1.23777535671779</v>
      </c>
      <c r="E30" s="2">
        <v>1.2663871168346199</v>
      </c>
      <c r="F30" s="2">
        <v>1.2344381839705401</v>
      </c>
      <c r="G30" s="2">
        <v>1.6881697825602199E-2</v>
      </c>
      <c r="H30" s="2">
        <v>1.6276008161620299</v>
      </c>
      <c r="I30" s="2"/>
      <c r="J30" s="2"/>
      <c r="K30" s="2"/>
      <c r="L30" s="2"/>
    </row>
    <row r="31" spans="2:12" x14ac:dyDescent="0.3">
      <c r="B31" t="s">
        <v>23</v>
      </c>
      <c r="C31" s="2" t="s">
        <v>29</v>
      </c>
      <c r="D31" s="2">
        <v>1.62595845081972</v>
      </c>
      <c r="E31" s="2">
        <v>0.92121652141108501</v>
      </c>
      <c r="F31" s="2">
        <v>0.92472886492193695</v>
      </c>
      <c r="G31" s="2">
        <v>2.03902849696453E-2</v>
      </c>
      <c r="H31" s="2">
        <v>2.3161442518170201</v>
      </c>
      <c r="I31" s="2"/>
      <c r="J31" s="2"/>
      <c r="K31" s="2"/>
      <c r="L31" s="2"/>
    </row>
    <row r="32" spans="2:12" x14ac:dyDescent="0.3">
      <c r="B32" t="s">
        <v>27</v>
      </c>
      <c r="C32" s="2">
        <v>0.38620665450056002</v>
      </c>
      <c r="D32" s="2">
        <v>1.85039418936501</v>
      </c>
      <c r="E32" s="2">
        <v>0.97797020746310903</v>
      </c>
      <c r="F32" s="2">
        <v>1.29435223201418</v>
      </c>
      <c r="G32" s="2" t="s">
        <v>29</v>
      </c>
      <c r="H32" s="2">
        <v>2.1069528942444</v>
      </c>
      <c r="I32" s="2"/>
      <c r="J32" s="2"/>
      <c r="K32" s="2"/>
      <c r="L32" s="2"/>
    </row>
    <row r="35" spans="3:8" x14ac:dyDescent="0.3">
      <c r="C35" s="20"/>
      <c r="D35" s="20"/>
      <c r="E35" s="20"/>
      <c r="F35" s="20"/>
      <c r="G35" s="20"/>
      <c r="H35" s="2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0"/>
  <sheetViews>
    <sheetView zoomScale="83" zoomScaleNormal="83" workbookViewId="0">
      <selection sqref="A1:XFD22"/>
    </sheetView>
  </sheetViews>
  <sheetFormatPr defaultRowHeight="16.5" x14ac:dyDescent="0.3"/>
  <sheetData>
    <row r="2" spans="2:7" x14ac:dyDescent="0.3">
      <c r="B2" s="20"/>
      <c r="C2" s="20" t="s">
        <v>195</v>
      </c>
      <c r="D2" s="20" t="s">
        <v>196</v>
      </c>
      <c r="E2" s="20" t="s">
        <v>197</v>
      </c>
      <c r="F2" s="20" t="s">
        <v>198</v>
      </c>
      <c r="G2" s="20" t="s">
        <v>203</v>
      </c>
    </row>
    <row r="3" spans="2:7" x14ac:dyDescent="0.3">
      <c r="B3" t="s">
        <v>22</v>
      </c>
      <c r="C3" s="2">
        <v>0.75</v>
      </c>
      <c r="D3" s="2">
        <v>2.04</v>
      </c>
      <c r="E3" s="2">
        <v>1.0900000000000001</v>
      </c>
      <c r="F3" s="2">
        <v>2.1</v>
      </c>
      <c r="G3" s="2">
        <v>5.98</v>
      </c>
    </row>
    <row r="4" spans="2:7" x14ac:dyDescent="0.3">
      <c r="B4" t="s">
        <v>26</v>
      </c>
      <c r="C4" s="2">
        <v>1.1499999999999999</v>
      </c>
      <c r="D4" s="2">
        <v>2.02</v>
      </c>
      <c r="E4" s="2">
        <v>2.0499999999999998</v>
      </c>
      <c r="F4" s="2">
        <v>1.6</v>
      </c>
      <c r="G4" s="2">
        <v>6.82</v>
      </c>
    </row>
    <row r="5" spans="2:7" x14ac:dyDescent="0.3">
      <c r="B5" t="s">
        <v>23</v>
      </c>
      <c r="C5" s="2"/>
      <c r="D5" s="2">
        <v>3.23</v>
      </c>
      <c r="E5" s="2">
        <v>1.81</v>
      </c>
      <c r="F5" s="2">
        <v>1.81</v>
      </c>
      <c r="G5" s="2">
        <v>6.85</v>
      </c>
    </row>
    <row r="6" spans="2:7" x14ac:dyDescent="0.3">
      <c r="B6" t="s">
        <v>24</v>
      </c>
      <c r="C6" s="2">
        <v>1.31</v>
      </c>
      <c r="D6" s="2">
        <v>2.5099999999999998</v>
      </c>
      <c r="E6" s="2">
        <v>1.76</v>
      </c>
      <c r="F6" s="2">
        <v>1.95</v>
      </c>
      <c r="G6" s="2">
        <v>7.53</v>
      </c>
    </row>
    <row r="7" spans="2:7" x14ac:dyDescent="0.3">
      <c r="B7" t="s">
        <v>25</v>
      </c>
      <c r="C7" s="2">
        <v>2.04</v>
      </c>
      <c r="D7" s="2">
        <v>1.47</v>
      </c>
      <c r="E7" s="2">
        <v>2.5299999999999998</v>
      </c>
      <c r="F7" s="2">
        <v>1.59</v>
      </c>
      <c r="G7" s="2">
        <v>7.629999999999999</v>
      </c>
    </row>
    <row r="8" spans="2:7" x14ac:dyDescent="0.3">
      <c r="B8" s="22" t="s">
        <v>202</v>
      </c>
      <c r="C8" s="40">
        <v>1.65</v>
      </c>
      <c r="D8" s="40">
        <v>2.56</v>
      </c>
      <c r="E8" s="40">
        <v>2</v>
      </c>
      <c r="F8" s="40">
        <v>1.97</v>
      </c>
      <c r="G8" s="2">
        <v>8.18</v>
      </c>
    </row>
    <row r="9" spans="2:7" x14ac:dyDescent="0.3">
      <c r="B9" t="s">
        <v>27</v>
      </c>
      <c r="C9" s="2">
        <v>0.5</v>
      </c>
      <c r="D9" s="2">
        <v>3.56</v>
      </c>
      <c r="E9" s="2">
        <v>1.85</v>
      </c>
      <c r="F9" s="2">
        <v>2.27</v>
      </c>
      <c r="G9" s="2">
        <v>8.18</v>
      </c>
    </row>
    <row r="10" spans="2:7" x14ac:dyDescent="0.3">
      <c r="B10" s="22" t="s">
        <v>194</v>
      </c>
      <c r="C10" s="40">
        <v>1.66</v>
      </c>
      <c r="D10" s="40">
        <v>3.16</v>
      </c>
      <c r="E10" s="40">
        <v>2.04</v>
      </c>
      <c r="F10" s="40">
        <v>2.17</v>
      </c>
      <c r="G10" s="2">
        <v>9.0300000000000011</v>
      </c>
    </row>
  </sheetData>
  <sortState xmlns:xlrd2="http://schemas.microsoft.com/office/spreadsheetml/2017/richdata2" ref="B3:G10">
    <sortCondition ref="G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workbookViewId="0">
      <selection activeCell="I9" sqref="I9"/>
    </sheetView>
  </sheetViews>
  <sheetFormatPr defaultRowHeight="16.5" x14ac:dyDescent="0.3"/>
  <cols>
    <col min="1" max="1" width="9"/>
    <col min="2" max="2" width="27.140625" customWidth="1"/>
    <col min="3" max="5" width="15.7109375" customWidth="1"/>
    <col min="6" max="8" width="9"/>
  </cols>
  <sheetData>
    <row r="1" spans="1:5" ht="16.5" customHeight="1" x14ac:dyDescent="0.3">
      <c r="A1" s="69"/>
      <c r="B1" s="68" t="s">
        <v>223</v>
      </c>
      <c r="C1" s="68"/>
      <c r="D1" s="68"/>
      <c r="E1" s="68"/>
    </row>
    <row r="2" spans="1:5" x14ac:dyDescent="0.3">
      <c r="A2" s="54"/>
      <c r="B2" s="72" t="s">
        <v>226</v>
      </c>
      <c r="C2" s="73" t="s">
        <v>193</v>
      </c>
      <c r="D2" s="73"/>
      <c r="E2" s="72" t="s">
        <v>228</v>
      </c>
    </row>
    <row r="3" spans="1:5" x14ac:dyDescent="0.3">
      <c r="A3" s="54"/>
      <c r="B3" s="70"/>
      <c r="C3" s="71" t="s">
        <v>224</v>
      </c>
      <c r="D3" s="71" t="s">
        <v>207</v>
      </c>
      <c r="E3" s="70"/>
    </row>
    <row r="4" spans="1:5" x14ac:dyDescent="0.3">
      <c r="A4" s="54"/>
      <c r="B4" s="60"/>
      <c r="C4" s="55"/>
      <c r="D4" s="55"/>
      <c r="E4" s="60"/>
    </row>
    <row r="5" spans="1:5" x14ac:dyDescent="0.3">
      <c r="A5" s="54"/>
      <c r="B5" s="56" t="s">
        <v>20</v>
      </c>
      <c r="C5" s="57">
        <v>4462910</v>
      </c>
      <c r="D5" s="11">
        <v>62.6</v>
      </c>
      <c r="E5" s="37">
        <v>-4.0199999999999996</v>
      </c>
    </row>
    <row r="6" spans="1:5" x14ac:dyDescent="0.3">
      <c r="A6" s="54"/>
      <c r="B6" s="58" t="s">
        <v>0</v>
      </c>
      <c r="C6" s="59">
        <v>535260</v>
      </c>
      <c r="D6" s="11">
        <v>7.5</v>
      </c>
      <c r="E6" s="37">
        <v>-1.5</v>
      </c>
    </row>
    <row r="7" spans="1:5" x14ac:dyDescent="0.3">
      <c r="A7" s="54"/>
      <c r="B7" s="58" t="s">
        <v>225</v>
      </c>
      <c r="C7" s="59">
        <v>134657</v>
      </c>
      <c r="D7" s="11">
        <v>1.9</v>
      </c>
      <c r="E7" s="37">
        <v>-5.55</v>
      </c>
    </row>
    <row r="8" spans="1:5" x14ac:dyDescent="0.3">
      <c r="A8" s="54"/>
      <c r="B8" s="58" t="s">
        <v>2</v>
      </c>
      <c r="C8" s="59">
        <v>683140</v>
      </c>
      <c r="D8" s="11">
        <v>9.6</v>
      </c>
      <c r="E8" s="37">
        <v>-3.4299999999999997</v>
      </c>
    </row>
    <row r="9" spans="1:5" x14ac:dyDescent="0.3">
      <c r="A9" s="54"/>
      <c r="B9" s="58" t="s">
        <v>3</v>
      </c>
      <c r="C9" s="59">
        <v>163301</v>
      </c>
      <c r="D9" s="11">
        <v>2.2999999999999998</v>
      </c>
      <c r="E9" s="37">
        <v>-3.75</v>
      </c>
    </row>
    <row r="10" spans="1:5" x14ac:dyDescent="0.3">
      <c r="A10" s="54"/>
      <c r="B10" s="58" t="s">
        <v>4</v>
      </c>
      <c r="C10" s="59">
        <v>1128338</v>
      </c>
      <c r="D10" s="11">
        <v>15.8</v>
      </c>
      <c r="E10" s="37">
        <v>-3.71</v>
      </c>
    </row>
    <row r="11" spans="1:5" x14ac:dyDescent="0.3">
      <c r="A11" s="54"/>
      <c r="B11" s="58" t="s">
        <v>5</v>
      </c>
      <c r="C11" s="59">
        <v>197030</v>
      </c>
      <c r="D11" s="11">
        <v>2.8000000000000003</v>
      </c>
      <c r="E11" s="37">
        <v>-5.53</v>
      </c>
    </row>
    <row r="12" spans="1:5" x14ac:dyDescent="0.3">
      <c r="A12" s="54"/>
      <c r="B12" s="58" t="s">
        <v>6</v>
      </c>
      <c r="C12" s="59">
        <v>500493</v>
      </c>
      <c r="D12" s="37">
        <v>7.0000000000000009</v>
      </c>
      <c r="E12" s="37">
        <v>-4.7300000000000004</v>
      </c>
    </row>
    <row r="13" spans="1:5" x14ac:dyDescent="0.3">
      <c r="A13" s="54"/>
      <c r="B13" s="58" t="s">
        <v>7</v>
      </c>
      <c r="C13" s="59">
        <v>451488</v>
      </c>
      <c r="D13" s="11">
        <v>6.3</v>
      </c>
      <c r="E13" s="37">
        <v>-4.5699999999999994</v>
      </c>
    </row>
    <row r="14" spans="1:5" x14ac:dyDescent="0.3">
      <c r="A14" s="54"/>
      <c r="B14" s="58" t="s">
        <v>8</v>
      </c>
      <c r="C14" s="59">
        <v>111282</v>
      </c>
      <c r="D14" s="11">
        <v>1.6</v>
      </c>
      <c r="E14" s="37">
        <v>-5.0200000000000005</v>
      </c>
    </row>
    <row r="15" spans="1:5" x14ac:dyDescent="0.3">
      <c r="A15" s="54"/>
      <c r="B15" s="58" t="s">
        <v>9</v>
      </c>
      <c r="C15" s="59">
        <v>557921</v>
      </c>
      <c r="D15" s="11">
        <v>7.8</v>
      </c>
      <c r="E15" s="37">
        <v>-5.58</v>
      </c>
    </row>
    <row r="16" spans="1:5" x14ac:dyDescent="0.3">
      <c r="A16" s="54"/>
      <c r="B16" s="56" t="s">
        <v>21</v>
      </c>
      <c r="C16" s="57">
        <v>2670838</v>
      </c>
      <c r="D16" s="11">
        <v>37.4</v>
      </c>
      <c r="E16" s="37">
        <v>-8.92</v>
      </c>
    </row>
    <row r="17" spans="1:5" x14ac:dyDescent="0.3">
      <c r="A17" s="54"/>
      <c r="B17" s="58" t="s">
        <v>11</v>
      </c>
      <c r="C17" s="59">
        <v>163073</v>
      </c>
      <c r="D17" s="11">
        <v>2.2999999999999998</v>
      </c>
      <c r="E17" s="37">
        <v>-5.5</v>
      </c>
    </row>
    <row r="18" spans="1:5" x14ac:dyDescent="0.3">
      <c r="A18" s="54"/>
      <c r="B18" s="58" t="s">
        <v>12</v>
      </c>
      <c r="C18" s="59">
        <v>70775</v>
      </c>
      <c r="D18" s="37">
        <v>1</v>
      </c>
      <c r="E18" s="37">
        <v>-10.56</v>
      </c>
    </row>
    <row r="19" spans="1:5" x14ac:dyDescent="0.3">
      <c r="A19" s="54"/>
      <c r="B19" s="58" t="s">
        <v>13</v>
      </c>
      <c r="C19" s="59">
        <v>254547</v>
      </c>
      <c r="D19" s="11">
        <v>3.5999999999999996</v>
      </c>
      <c r="E19" s="37">
        <v>-7.4399999999999995</v>
      </c>
    </row>
    <row r="20" spans="1:5" x14ac:dyDescent="0.3">
      <c r="A20" s="54"/>
      <c r="B20" s="58" t="s">
        <v>14</v>
      </c>
      <c r="C20" s="59">
        <v>789845</v>
      </c>
      <c r="D20" s="11">
        <v>11.1</v>
      </c>
      <c r="E20" s="37">
        <v>-9.17</v>
      </c>
    </row>
    <row r="21" spans="1:5" x14ac:dyDescent="0.3">
      <c r="A21" s="54"/>
      <c r="B21" s="58" t="s">
        <v>15</v>
      </c>
      <c r="C21" s="59">
        <v>34935</v>
      </c>
      <c r="D21" s="11">
        <v>0.5</v>
      </c>
      <c r="E21" s="37">
        <v>-9.56</v>
      </c>
    </row>
    <row r="22" spans="1:5" x14ac:dyDescent="0.3">
      <c r="A22" s="54"/>
      <c r="B22" s="58" t="s">
        <v>16</v>
      </c>
      <c r="C22" s="59">
        <v>530086</v>
      </c>
      <c r="D22" s="11">
        <v>7.3999999999999995</v>
      </c>
      <c r="E22" s="37">
        <v>-8.7200000000000006</v>
      </c>
    </row>
    <row r="23" spans="1:5" x14ac:dyDescent="0.3">
      <c r="A23" s="54"/>
      <c r="B23" s="58" t="s">
        <v>17</v>
      </c>
      <c r="C23" s="59">
        <v>182956</v>
      </c>
      <c r="D23" s="11">
        <v>2.6</v>
      </c>
      <c r="E23" s="37">
        <v>-8.6999999999999993</v>
      </c>
    </row>
    <row r="24" spans="1:5" x14ac:dyDescent="0.3">
      <c r="A24" s="54"/>
      <c r="B24" s="58" t="s">
        <v>18</v>
      </c>
      <c r="C24" s="59">
        <v>644621</v>
      </c>
      <c r="D24" s="37">
        <v>9</v>
      </c>
      <c r="E24" s="37">
        <v>-10.01</v>
      </c>
    </row>
    <row r="25" spans="1:5" x14ac:dyDescent="0.3">
      <c r="A25" s="54"/>
      <c r="B25" s="74" t="s">
        <v>22</v>
      </c>
      <c r="C25" s="75">
        <v>7133748</v>
      </c>
      <c r="D25" s="76">
        <v>100</v>
      </c>
      <c r="E25" s="77">
        <v>-5.92</v>
      </c>
    </row>
    <row r="26" spans="1:5" x14ac:dyDescent="0.3">
      <c r="B26" t="s">
        <v>216</v>
      </c>
    </row>
  </sheetData>
  <mergeCells count="4">
    <mergeCell ref="C2:D2"/>
    <mergeCell ref="E2:E3"/>
    <mergeCell ref="B2:B3"/>
    <mergeCell ref="B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27"/>
  <sheetViews>
    <sheetView zoomScale="78" zoomScaleNormal="78" workbookViewId="0">
      <selection activeCell="R29" sqref="R29"/>
    </sheetView>
  </sheetViews>
  <sheetFormatPr defaultRowHeight="16.5" x14ac:dyDescent="0.3"/>
  <cols>
    <col min="2" max="2" width="27.140625" customWidth="1"/>
    <col min="5" max="5" width="9.5703125" customWidth="1"/>
    <col min="9" max="9" width="9.140625" bestFit="1" customWidth="1"/>
    <col min="10" max="10" width="13.140625" bestFit="1" customWidth="1"/>
    <col min="11" max="11" width="11.140625" customWidth="1"/>
  </cols>
  <sheetData>
    <row r="2" spans="2:18" ht="18.75" x14ac:dyDescent="0.3">
      <c r="B2" s="44"/>
      <c r="G2" s="78" t="s">
        <v>227</v>
      </c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2:18" x14ac:dyDescent="0.3">
      <c r="C3" t="s">
        <v>207</v>
      </c>
      <c r="D3" t="s">
        <v>22</v>
      </c>
      <c r="E3" t="s">
        <v>208</v>
      </c>
    </row>
    <row r="4" spans="2:18" x14ac:dyDescent="0.3">
      <c r="B4" t="s">
        <v>204</v>
      </c>
      <c r="C4" s="37">
        <v>-13.561528730643865</v>
      </c>
      <c r="D4" s="35">
        <v>-22.028901728608226</v>
      </c>
      <c r="E4" s="36">
        <v>-14687</v>
      </c>
    </row>
    <row r="5" spans="2:18" x14ac:dyDescent="0.3">
      <c r="B5" t="s">
        <v>206</v>
      </c>
      <c r="C5" s="37">
        <v>-17.4549230623997</v>
      </c>
      <c r="D5" s="35">
        <v>-22.028901728608226</v>
      </c>
      <c r="E5" s="36">
        <v>-68413</v>
      </c>
    </row>
    <row r="6" spans="2:18" x14ac:dyDescent="0.3">
      <c r="B6" t="s">
        <v>205</v>
      </c>
      <c r="C6" s="37">
        <v>-18.554214394219322</v>
      </c>
      <c r="D6" s="35">
        <v>-22.028901728608226</v>
      </c>
      <c r="E6" s="36">
        <v>-18077</v>
      </c>
    </row>
    <row r="7" spans="2:18" x14ac:dyDescent="0.3">
      <c r="B7" t="s">
        <v>9</v>
      </c>
      <c r="C7" s="37">
        <v>-22.386984478884173</v>
      </c>
      <c r="D7" s="35">
        <v>-22.028901728608226</v>
      </c>
      <c r="E7" s="36">
        <v>-96335</v>
      </c>
    </row>
    <row r="8" spans="2:18" x14ac:dyDescent="0.3">
      <c r="D8" s="35">
        <v>-22.028901728608226</v>
      </c>
    </row>
    <row r="9" spans="2:18" x14ac:dyDescent="0.3">
      <c r="B9" t="s">
        <v>3</v>
      </c>
      <c r="C9" s="37">
        <v>-15.821436273452663</v>
      </c>
      <c r="D9" s="35">
        <v>-22.028901728608226</v>
      </c>
      <c r="E9" s="36">
        <v>-18341</v>
      </c>
    </row>
    <row r="10" spans="2:18" x14ac:dyDescent="0.3">
      <c r="B10" t="s">
        <v>4</v>
      </c>
      <c r="C10" s="37">
        <v>-18.729676668952219</v>
      </c>
      <c r="D10" s="35">
        <v>-22.028901728608226</v>
      </c>
      <c r="E10" s="36">
        <v>-171818</v>
      </c>
    </row>
    <row r="11" spans="2:18" x14ac:dyDescent="0.3">
      <c r="B11" t="s">
        <v>6</v>
      </c>
      <c r="C11" s="37">
        <v>-22.351136949823637</v>
      </c>
      <c r="D11" s="35">
        <v>-22.028901728608226</v>
      </c>
      <c r="E11" s="36">
        <v>-80159</v>
      </c>
    </row>
    <row r="12" spans="2:18" x14ac:dyDescent="0.3">
      <c r="B12" t="s">
        <v>54</v>
      </c>
      <c r="C12" s="37">
        <v>-26.904019086070839</v>
      </c>
      <c r="D12" s="35">
        <v>-22.028901728608226</v>
      </c>
      <c r="E12" s="36">
        <v>-2932</v>
      </c>
    </row>
    <row r="13" spans="2:18" x14ac:dyDescent="0.3">
      <c r="D13" s="35">
        <v>-22.028901728608226</v>
      </c>
    </row>
    <row r="14" spans="2:18" x14ac:dyDescent="0.3">
      <c r="B14" t="s">
        <v>7</v>
      </c>
      <c r="C14" s="37">
        <v>-23.212468586327859</v>
      </c>
      <c r="D14" s="35">
        <v>-22.028901728608226</v>
      </c>
      <c r="E14" s="36">
        <v>-71399</v>
      </c>
    </row>
    <row r="15" spans="2:18" x14ac:dyDescent="0.3">
      <c r="B15" t="s">
        <v>5</v>
      </c>
      <c r="C15" s="37">
        <v>-25.241487279843444</v>
      </c>
      <c r="D15" s="35">
        <v>-22.028901728608226</v>
      </c>
      <c r="E15" s="36">
        <v>-32246</v>
      </c>
    </row>
    <row r="16" spans="2:18" x14ac:dyDescent="0.3">
      <c r="B16" t="s">
        <v>2</v>
      </c>
      <c r="C16" s="37">
        <v>-27.455735321549934</v>
      </c>
      <c r="D16" s="35">
        <v>-22.028901728608226</v>
      </c>
      <c r="E16" s="36">
        <v>-142769</v>
      </c>
    </row>
    <row r="17" spans="2:16" ht="18.75" x14ac:dyDescent="0.3">
      <c r="B17" t="s">
        <v>8</v>
      </c>
      <c r="C17" s="37">
        <v>-28.430670010748837</v>
      </c>
      <c r="D17" s="35">
        <v>-22.028901728608226</v>
      </c>
      <c r="E17" s="36">
        <v>-20631</v>
      </c>
      <c r="G17" s="79" t="s">
        <v>216</v>
      </c>
      <c r="H17" s="79"/>
      <c r="I17" s="79"/>
      <c r="J17" s="79"/>
      <c r="K17" s="79"/>
      <c r="L17" s="79"/>
      <c r="M17" s="79"/>
      <c r="N17" s="79"/>
      <c r="O17" s="79"/>
      <c r="P17" s="79"/>
    </row>
    <row r="18" spans="2:16" x14ac:dyDescent="0.3">
      <c r="D18" s="35">
        <v>-22.028901728608226</v>
      </c>
    </row>
    <row r="19" spans="2:16" x14ac:dyDescent="0.3">
      <c r="B19" t="s">
        <v>18</v>
      </c>
      <c r="C19" s="37">
        <v>-19.922469208498946</v>
      </c>
      <c r="D19" s="35">
        <v>-22.028901728608226</v>
      </c>
      <c r="E19" s="36">
        <v>-89320</v>
      </c>
    </row>
    <row r="20" spans="2:16" x14ac:dyDescent="0.3">
      <c r="B20" t="s">
        <v>13</v>
      </c>
      <c r="C20" s="37">
        <v>-21.597029786111012</v>
      </c>
      <c r="D20" s="35">
        <v>-22.028901728608226</v>
      </c>
      <c r="E20" s="36">
        <v>-36007</v>
      </c>
    </row>
    <row r="21" spans="2:16" x14ac:dyDescent="0.3">
      <c r="B21" t="s">
        <v>14</v>
      </c>
      <c r="C21" s="37">
        <v>-22.5336337255664</v>
      </c>
      <c r="D21" s="35">
        <v>-22.028901728608226</v>
      </c>
      <c r="E21" s="36">
        <v>-122923</v>
      </c>
    </row>
    <row r="22" spans="2:16" x14ac:dyDescent="0.3">
      <c r="B22" t="s">
        <v>15</v>
      </c>
      <c r="C22" s="37">
        <v>-23.249287241625087</v>
      </c>
      <c r="D22" s="35">
        <v>-22.028901728608226</v>
      </c>
      <c r="E22" s="36">
        <v>-5219</v>
      </c>
    </row>
    <row r="23" spans="2:16" x14ac:dyDescent="0.3">
      <c r="B23" t="s">
        <v>21</v>
      </c>
      <c r="C23" s="37">
        <v>-23.368069269667636</v>
      </c>
      <c r="D23" s="35">
        <v>-22.028901728608226</v>
      </c>
      <c r="E23" s="36">
        <v>-420661</v>
      </c>
    </row>
    <row r="24" spans="2:16" x14ac:dyDescent="0.3">
      <c r="B24" t="s">
        <v>16</v>
      </c>
      <c r="C24" s="37">
        <v>-24.434344432368345</v>
      </c>
      <c r="D24" s="35">
        <v>-22.028901728608226</v>
      </c>
      <c r="E24" s="36">
        <v>-84082</v>
      </c>
    </row>
    <row r="25" spans="2:16" x14ac:dyDescent="0.3">
      <c r="B25" t="s">
        <v>12</v>
      </c>
      <c r="C25" s="37">
        <v>-24.685669298631531</v>
      </c>
      <c r="D25" s="35">
        <v>-22.028901728608226</v>
      </c>
      <c r="E25" s="36">
        <v>-10661</v>
      </c>
    </row>
    <row r="26" spans="2:16" x14ac:dyDescent="0.3">
      <c r="B26" t="s">
        <v>11</v>
      </c>
      <c r="C26" s="37">
        <v>-25.880490700435299</v>
      </c>
      <c r="D26" s="35">
        <v>-22.028901728608226</v>
      </c>
      <c r="E26" s="36">
        <v>-28122</v>
      </c>
    </row>
    <row r="27" spans="2:16" x14ac:dyDescent="0.3">
      <c r="B27" t="s">
        <v>17</v>
      </c>
      <c r="C27" s="37">
        <v>-36.58127981250103</v>
      </c>
      <c r="D27" s="35">
        <v>-22.028901728608226</v>
      </c>
      <c r="E27" s="36">
        <v>-44327</v>
      </c>
    </row>
  </sheetData>
  <sortState xmlns:xlrd2="http://schemas.microsoft.com/office/spreadsheetml/2017/richdata2" ref="B19:E27">
    <sortCondition descending="1" ref="C19"/>
  </sortState>
  <mergeCells count="2">
    <mergeCell ref="G17:P17"/>
    <mergeCell ref="G2:R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23"/>
  <sheetViews>
    <sheetView workbookViewId="0">
      <selection activeCell="Y10" sqref="Y10"/>
    </sheetView>
  </sheetViews>
  <sheetFormatPr defaultRowHeight="16.5" x14ac:dyDescent="0.3"/>
  <sheetData>
    <row r="2" spans="1:1" x14ac:dyDescent="0.3">
      <c r="A2" t="s">
        <v>238</v>
      </c>
    </row>
    <row r="23" spans="1:1" x14ac:dyDescent="0.3">
      <c r="A23" t="s">
        <v>218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7"/>
  <sheetViews>
    <sheetView topLeftCell="A25" workbookViewId="0">
      <selection activeCell="I67" sqref="I67"/>
    </sheetView>
  </sheetViews>
  <sheetFormatPr defaultRowHeight="16.5" x14ac:dyDescent="0.3"/>
  <cols>
    <col min="1" max="1" width="20.28515625" customWidth="1"/>
  </cols>
  <sheetData>
    <row r="1" spans="1:11" x14ac:dyDescent="0.3">
      <c r="B1" t="s">
        <v>214</v>
      </c>
      <c r="I1" t="s">
        <v>215</v>
      </c>
    </row>
    <row r="2" spans="1:11" x14ac:dyDescent="0.3">
      <c r="B2" s="61" t="s">
        <v>209</v>
      </c>
      <c r="C2" s="62"/>
      <c r="I2" s="61" t="s">
        <v>209</v>
      </c>
      <c r="J2" s="62"/>
    </row>
    <row r="3" spans="1:11" x14ac:dyDescent="0.3">
      <c r="A3" s="31" t="s">
        <v>182</v>
      </c>
      <c r="B3" s="32" t="s">
        <v>210</v>
      </c>
      <c r="C3" s="32" t="s">
        <v>211</v>
      </c>
      <c r="H3" s="31" t="s">
        <v>182</v>
      </c>
      <c r="I3" s="32" t="s">
        <v>210</v>
      </c>
      <c r="J3" s="32" t="s">
        <v>211</v>
      </c>
    </row>
    <row r="4" spans="1:11" x14ac:dyDescent="0.3">
      <c r="A4" s="33" t="s">
        <v>29</v>
      </c>
      <c r="B4" s="34"/>
      <c r="H4" s="33" t="s">
        <v>29</v>
      </c>
      <c r="I4" s="34"/>
    </row>
    <row r="5" spans="1:11" x14ac:dyDescent="0.3">
      <c r="A5" s="33" t="s">
        <v>11</v>
      </c>
      <c r="B5" s="34">
        <v>42815</v>
      </c>
      <c r="C5" s="34">
        <v>6937</v>
      </c>
      <c r="E5" s="2">
        <f>C5/(B5+C5)*100</f>
        <v>13.943158063997426</v>
      </c>
      <c r="H5" s="33" t="s">
        <v>11</v>
      </c>
      <c r="I5" s="34">
        <v>79</v>
      </c>
      <c r="J5" s="34">
        <v>131</v>
      </c>
      <c r="K5" s="42">
        <f>J5/(I5+J5)*100</f>
        <v>62.38095238095238</v>
      </c>
    </row>
    <row r="6" spans="1:11" x14ac:dyDescent="0.3">
      <c r="A6" s="33" t="s">
        <v>12</v>
      </c>
      <c r="B6" s="34">
        <v>15803</v>
      </c>
      <c r="C6" s="34">
        <v>4132</v>
      </c>
      <c r="E6" s="2">
        <f t="shared" ref="E6:E24" si="0">C6/(B6+C6)*100</f>
        <v>20.72736393278154</v>
      </c>
      <c r="H6" s="33" t="s">
        <v>12</v>
      </c>
      <c r="I6" s="34">
        <v>39</v>
      </c>
      <c r="J6" s="34">
        <v>83</v>
      </c>
      <c r="K6" s="42">
        <f t="shared" ref="K6:K22" si="1">J6/(I6+J6)*100</f>
        <v>68.032786885245898</v>
      </c>
    </row>
    <row r="7" spans="1:11" x14ac:dyDescent="0.3">
      <c r="A7" s="33" t="s">
        <v>13</v>
      </c>
      <c r="B7" s="34">
        <v>62840</v>
      </c>
      <c r="C7" s="34">
        <v>12908</v>
      </c>
      <c r="E7" s="2">
        <f t="shared" si="0"/>
        <v>17.040713946242807</v>
      </c>
      <c r="H7" s="33" t="s">
        <v>13</v>
      </c>
      <c r="I7" s="34">
        <v>124</v>
      </c>
      <c r="J7" s="34">
        <v>237</v>
      </c>
      <c r="K7" s="42">
        <f t="shared" si="1"/>
        <v>65.65096952908587</v>
      </c>
    </row>
    <row r="8" spans="1:11" x14ac:dyDescent="0.3">
      <c r="A8" s="33" t="s">
        <v>14</v>
      </c>
      <c r="B8" s="34">
        <v>213440</v>
      </c>
      <c r="C8" s="34">
        <v>14887</v>
      </c>
      <c r="E8" s="2">
        <f t="shared" si="0"/>
        <v>6.5200348622808519</v>
      </c>
      <c r="H8" s="33" t="s">
        <v>14</v>
      </c>
      <c r="I8" s="34">
        <v>252</v>
      </c>
      <c r="J8" s="34">
        <v>250</v>
      </c>
      <c r="K8" s="42">
        <f t="shared" si="1"/>
        <v>49.800796812749006</v>
      </c>
    </row>
    <row r="9" spans="1:11" x14ac:dyDescent="0.3">
      <c r="A9" s="33" t="s">
        <v>0</v>
      </c>
      <c r="B9" s="34">
        <v>168791</v>
      </c>
      <c r="C9" s="34">
        <v>5638</v>
      </c>
      <c r="E9" s="2">
        <f t="shared" si="0"/>
        <v>3.2322606905961742</v>
      </c>
      <c r="H9" s="33" t="s">
        <v>0</v>
      </c>
      <c r="I9" s="34">
        <v>234</v>
      </c>
      <c r="J9" s="34">
        <v>88</v>
      </c>
      <c r="K9" s="42">
        <f t="shared" si="1"/>
        <v>27.329192546583851</v>
      </c>
    </row>
    <row r="10" spans="1:11" x14ac:dyDescent="0.3">
      <c r="A10" s="33" t="s">
        <v>1</v>
      </c>
      <c r="B10" s="34">
        <v>36096</v>
      </c>
      <c r="C10" s="34">
        <v>6669</v>
      </c>
      <c r="E10" s="2">
        <f t="shared" si="0"/>
        <v>15.59452823570677</v>
      </c>
      <c r="H10" s="33" t="s">
        <v>1</v>
      </c>
      <c r="I10" s="34">
        <v>82</v>
      </c>
      <c r="J10" s="34">
        <v>102</v>
      </c>
      <c r="K10" s="42">
        <f t="shared" si="1"/>
        <v>55.434782608695656</v>
      </c>
    </row>
    <row r="11" spans="1:11" x14ac:dyDescent="0.3">
      <c r="A11" s="33" t="s">
        <v>2</v>
      </c>
      <c r="B11" s="34">
        <v>209568</v>
      </c>
      <c r="C11" s="34">
        <v>8411</v>
      </c>
      <c r="E11" s="2">
        <f t="shared" si="0"/>
        <v>3.8586285834874001</v>
      </c>
      <c r="H11" s="33" t="s">
        <v>2</v>
      </c>
      <c r="I11" s="34">
        <v>164</v>
      </c>
      <c r="J11" s="34">
        <v>144</v>
      </c>
      <c r="K11" s="42">
        <f t="shared" si="1"/>
        <v>46.753246753246749</v>
      </c>
    </row>
    <row r="12" spans="1:11" x14ac:dyDescent="0.3">
      <c r="A12" s="33" t="s">
        <v>3</v>
      </c>
      <c r="B12" s="34">
        <v>44265</v>
      </c>
      <c r="C12" s="34">
        <v>5969</v>
      </c>
      <c r="E12" s="2">
        <f t="shared" si="0"/>
        <v>11.882390412867778</v>
      </c>
      <c r="H12" s="33" t="s">
        <v>3</v>
      </c>
      <c r="I12" s="34">
        <v>62</v>
      </c>
      <c r="J12" s="34">
        <v>112</v>
      </c>
      <c r="K12" s="42">
        <f t="shared" si="1"/>
        <v>64.367816091954026</v>
      </c>
    </row>
    <row r="13" spans="1:11" x14ac:dyDescent="0.3">
      <c r="A13" s="33" t="s">
        <v>4</v>
      </c>
      <c r="B13" s="34">
        <v>355073</v>
      </c>
      <c r="C13" s="34">
        <v>36982</v>
      </c>
      <c r="E13" s="2">
        <f t="shared" si="0"/>
        <v>9.4328601854331655</v>
      </c>
      <c r="H13" s="33" t="s">
        <v>4</v>
      </c>
      <c r="I13" s="34">
        <v>734</v>
      </c>
      <c r="J13" s="34">
        <v>491</v>
      </c>
      <c r="K13" s="42">
        <f t="shared" si="1"/>
        <v>40.08163265306122</v>
      </c>
    </row>
    <row r="14" spans="1:11" x14ac:dyDescent="0.3">
      <c r="A14" s="33" t="s">
        <v>5</v>
      </c>
      <c r="B14" s="34">
        <v>53224</v>
      </c>
      <c r="C14" s="34">
        <v>5901</v>
      </c>
      <c r="E14" s="2">
        <f t="shared" si="0"/>
        <v>9.9805496828752638</v>
      </c>
      <c r="H14" s="33" t="s">
        <v>5</v>
      </c>
      <c r="I14" s="34">
        <v>99</v>
      </c>
      <c r="J14" s="34">
        <v>99</v>
      </c>
      <c r="K14" s="42">
        <f t="shared" si="1"/>
        <v>50</v>
      </c>
    </row>
    <row r="15" spans="1:11" x14ac:dyDescent="0.3">
      <c r="A15" s="33" t="s">
        <v>15</v>
      </c>
      <c r="B15" s="34">
        <v>7100</v>
      </c>
      <c r="C15" s="34">
        <v>3169</v>
      </c>
      <c r="E15" s="2">
        <f t="shared" si="0"/>
        <v>30.859869510176257</v>
      </c>
      <c r="H15" s="33" t="s">
        <v>15</v>
      </c>
      <c r="I15" s="34">
        <v>16</v>
      </c>
      <c r="J15" s="34">
        <v>71</v>
      </c>
      <c r="K15" s="42">
        <f t="shared" si="1"/>
        <v>81.609195402298852</v>
      </c>
    </row>
    <row r="16" spans="1:11" x14ac:dyDescent="0.3">
      <c r="A16" s="33" t="s">
        <v>6</v>
      </c>
      <c r="B16" s="34">
        <v>129176</v>
      </c>
      <c r="C16" s="34">
        <v>29934</v>
      </c>
      <c r="E16" s="2">
        <f t="shared" si="0"/>
        <v>18.813399534912953</v>
      </c>
      <c r="H16" s="33" t="s">
        <v>6</v>
      </c>
      <c r="I16" s="34">
        <v>228</v>
      </c>
      <c r="J16" s="34">
        <v>545</v>
      </c>
      <c r="K16" s="42">
        <f t="shared" si="1"/>
        <v>70.504527813712798</v>
      </c>
    </row>
    <row r="17" spans="1:12" x14ac:dyDescent="0.3">
      <c r="A17" s="33" t="s">
        <v>16</v>
      </c>
      <c r="B17" s="34">
        <v>152793</v>
      </c>
      <c r="C17" s="34">
        <v>4141</v>
      </c>
      <c r="E17" s="2">
        <f t="shared" si="0"/>
        <v>2.6386888755782687</v>
      </c>
      <c r="H17" s="33" t="s">
        <v>16</v>
      </c>
      <c r="I17" s="34">
        <v>191</v>
      </c>
      <c r="J17" s="34">
        <v>62</v>
      </c>
      <c r="K17" s="42">
        <f t="shared" si="1"/>
        <v>24.505928853754941</v>
      </c>
    </row>
    <row r="18" spans="1:12" x14ac:dyDescent="0.3">
      <c r="A18" s="33" t="s">
        <v>17</v>
      </c>
      <c r="B18" s="34">
        <v>42886</v>
      </c>
      <c r="C18" s="34">
        <v>11342</v>
      </c>
      <c r="E18" s="2">
        <f t="shared" si="0"/>
        <v>20.915394261267242</v>
      </c>
      <c r="H18" s="33" t="s">
        <v>17</v>
      </c>
      <c r="I18" s="34">
        <v>91</v>
      </c>
      <c r="J18" s="34">
        <v>187</v>
      </c>
      <c r="K18" s="42">
        <f t="shared" si="1"/>
        <v>67.266187050359719</v>
      </c>
    </row>
    <row r="19" spans="1:12" x14ac:dyDescent="0.3">
      <c r="A19" s="33" t="s">
        <v>18</v>
      </c>
      <c r="B19" s="34">
        <v>190966</v>
      </c>
      <c r="C19" s="34">
        <v>8650</v>
      </c>
      <c r="E19" s="2">
        <f>C19/(B19+C19)*100</f>
        <v>4.3333199743507533</v>
      </c>
      <c r="H19" s="33" t="s">
        <v>18</v>
      </c>
      <c r="I19" s="34">
        <v>224</v>
      </c>
      <c r="J19" s="34">
        <v>150</v>
      </c>
      <c r="K19" s="42">
        <f t="shared" si="1"/>
        <v>40.106951871657756</v>
      </c>
    </row>
    <row r="20" spans="1:12" x14ac:dyDescent="0.3">
      <c r="A20" s="33" t="s">
        <v>7</v>
      </c>
      <c r="B20" s="34">
        <v>129370</v>
      </c>
      <c r="C20" s="34">
        <v>5593</v>
      </c>
      <c r="E20" s="2">
        <f t="shared" si="0"/>
        <v>4.1440987529915612</v>
      </c>
      <c r="H20" s="33" t="s">
        <v>7</v>
      </c>
      <c r="I20" s="34">
        <v>177</v>
      </c>
      <c r="J20" s="34">
        <v>90</v>
      </c>
      <c r="K20" s="42">
        <f t="shared" si="1"/>
        <v>33.707865168539328</v>
      </c>
    </row>
    <row r="21" spans="1:12" x14ac:dyDescent="0.3">
      <c r="A21" s="33" t="s">
        <v>8</v>
      </c>
      <c r="B21" s="34">
        <v>31396</v>
      </c>
      <c r="C21" s="34">
        <v>2273</v>
      </c>
      <c r="E21" s="2">
        <f t="shared" si="0"/>
        <v>6.7510172562297663</v>
      </c>
      <c r="H21" s="33" t="s">
        <v>8</v>
      </c>
      <c r="I21" s="34">
        <v>44</v>
      </c>
      <c r="J21" s="34">
        <v>42</v>
      </c>
      <c r="K21" s="42">
        <f t="shared" si="1"/>
        <v>48.837209302325576</v>
      </c>
    </row>
    <row r="22" spans="1:12" x14ac:dyDescent="0.3">
      <c r="A22" s="33" t="s">
        <v>9</v>
      </c>
      <c r="B22" s="34">
        <v>175576</v>
      </c>
      <c r="C22" s="34">
        <v>14392</v>
      </c>
      <c r="E22" s="2">
        <f t="shared" si="0"/>
        <v>7.5760128021561526</v>
      </c>
      <c r="H22" s="33" t="s">
        <v>9</v>
      </c>
      <c r="I22" s="34">
        <v>354</v>
      </c>
      <c r="J22" s="34">
        <v>185</v>
      </c>
      <c r="K22" s="42">
        <f t="shared" si="1"/>
        <v>34.32282003710575</v>
      </c>
    </row>
    <row r="23" spans="1:12" s="22" customFormat="1" x14ac:dyDescent="0.3">
      <c r="A23" s="39" t="s">
        <v>22</v>
      </c>
      <c r="B23" s="22">
        <f>SUM(B5:B22)</f>
        <v>2061178</v>
      </c>
      <c r="C23" s="22">
        <f>SUM(C5:C22)</f>
        <v>187928</v>
      </c>
      <c r="E23" s="40">
        <f t="shared" si="0"/>
        <v>8.3556755439716941</v>
      </c>
      <c r="H23" s="39" t="s">
        <v>22</v>
      </c>
      <c r="I23" s="41">
        <v>3199</v>
      </c>
      <c r="J23" s="41">
        <v>3069</v>
      </c>
      <c r="K23" s="43">
        <f>J23/(I23+J23)*100</f>
        <v>48.962986598596039</v>
      </c>
      <c r="L23" s="22">
        <f>J23/J24</f>
        <v>0.38362499999999999</v>
      </c>
    </row>
    <row r="24" spans="1:12" x14ac:dyDescent="0.3">
      <c r="B24">
        <f>SUM(B5+B6+B7+B8+B15+B17+B18+B19)</f>
        <v>728643</v>
      </c>
      <c r="C24">
        <f>SUM(C5+C6+C7+C8+C15+C17+C18+C19)</f>
        <v>66166</v>
      </c>
      <c r="E24" s="2">
        <f t="shared" si="0"/>
        <v>8.3247673340387429</v>
      </c>
      <c r="J24" s="34">
        <v>8000</v>
      </c>
    </row>
    <row r="25" spans="1:12" x14ac:dyDescent="0.3">
      <c r="A25" s="45" t="s">
        <v>231</v>
      </c>
      <c r="J25" s="34"/>
    </row>
    <row r="26" spans="1:12" x14ac:dyDescent="0.3">
      <c r="A26" s="53" t="s">
        <v>232</v>
      </c>
      <c r="B26" s="53" t="s">
        <v>229</v>
      </c>
      <c r="C26" s="53" t="s">
        <v>230</v>
      </c>
    </row>
    <row r="27" spans="1:12" x14ac:dyDescent="0.3">
      <c r="A27" t="s">
        <v>11</v>
      </c>
      <c r="B27" s="2">
        <v>13.943158063997426</v>
      </c>
      <c r="C27" s="2">
        <v>62.38095238095238</v>
      </c>
    </row>
    <row r="28" spans="1:12" x14ac:dyDescent="0.3">
      <c r="A28" t="s">
        <v>12</v>
      </c>
      <c r="B28" s="2">
        <v>20.72736393278154</v>
      </c>
      <c r="C28" s="2">
        <v>68.032786885245898</v>
      </c>
    </row>
    <row r="29" spans="1:12" x14ac:dyDescent="0.3">
      <c r="A29" t="s">
        <v>13</v>
      </c>
      <c r="B29" s="2">
        <v>17.040713946242807</v>
      </c>
      <c r="C29" s="2">
        <v>65.65096952908587</v>
      </c>
    </row>
    <row r="30" spans="1:12" x14ac:dyDescent="0.3">
      <c r="A30" t="s">
        <v>14</v>
      </c>
      <c r="B30" s="2">
        <v>6.5200348622808519</v>
      </c>
      <c r="C30" s="2">
        <v>49.800796812749006</v>
      </c>
    </row>
    <row r="31" spans="1:12" x14ac:dyDescent="0.3">
      <c r="A31" t="s">
        <v>0</v>
      </c>
      <c r="B31" s="2">
        <v>3.2322606905961742</v>
      </c>
      <c r="C31" s="2">
        <v>27.329192546583851</v>
      </c>
    </row>
    <row r="32" spans="1:12" x14ac:dyDescent="0.3">
      <c r="A32" t="s">
        <v>1</v>
      </c>
      <c r="B32" s="2">
        <v>15.59452823570677</v>
      </c>
      <c r="C32" s="2">
        <v>55.434782608695656</v>
      </c>
    </row>
    <row r="33" spans="1:5" x14ac:dyDescent="0.3">
      <c r="A33" t="s">
        <v>22</v>
      </c>
      <c r="B33" s="2">
        <v>8.3556755439716941</v>
      </c>
      <c r="C33" s="2">
        <v>48.962986598596039</v>
      </c>
    </row>
    <row r="34" spans="1:5" x14ac:dyDescent="0.3">
      <c r="A34" t="s">
        <v>2</v>
      </c>
      <c r="B34" s="2">
        <v>3.8586285834874001</v>
      </c>
      <c r="C34" s="2">
        <v>46.753246753246749</v>
      </c>
    </row>
    <row r="35" spans="1:5" x14ac:dyDescent="0.3">
      <c r="A35" t="s">
        <v>3</v>
      </c>
      <c r="B35" s="2">
        <v>11.882390412867778</v>
      </c>
      <c r="C35" s="2">
        <v>64.367816091954026</v>
      </c>
    </row>
    <row r="36" spans="1:5" x14ac:dyDescent="0.3">
      <c r="A36" t="s">
        <v>4</v>
      </c>
      <c r="B36" s="2">
        <v>9.4328601854331655</v>
      </c>
      <c r="C36" s="2">
        <v>40.08163265306122</v>
      </c>
    </row>
    <row r="37" spans="1:5" x14ac:dyDescent="0.3">
      <c r="A37" t="s">
        <v>5</v>
      </c>
      <c r="B37" s="2">
        <v>9.9805496828752638</v>
      </c>
      <c r="C37" s="2">
        <v>50</v>
      </c>
    </row>
    <row r="38" spans="1:5" x14ac:dyDescent="0.3">
      <c r="A38" t="s">
        <v>15</v>
      </c>
      <c r="B38" s="2">
        <v>30.859869510176257</v>
      </c>
      <c r="C38" s="2">
        <v>81.609195402298852</v>
      </c>
    </row>
    <row r="39" spans="1:5" x14ac:dyDescent="0.3">
      <c r="A39" t="s">
        <v>6</v>
      </c>
      <c r="B39" s="2">
        <v>18.813399534912953</v>
      </c>
      <c r="C39" s="2">
        <v>70.504527813712798</v>
      </c>
    </row>
    <row r="40" spans="1:5" x14ac:dyDescent="0.3">
      <c r="A40" t="s">
        <v>16</v>
      </c>
      <c r="B40" s="2">
        <v>2.6386888755782687</v>
      </c>
      <c r="C40" s="2">
        <v>24.505928853754941</v>
      </c>
    </row>
    <row r="41" spans="1:5" x14ac:dyDescent="0.3">
      <c r="A41" t="s">
        <v>17</v>
      </c>
      <c r="B41" s="2">
        <v>20.915394261267242</v>
      </c>
      <c r="C41" s="2">
        <v>67.266187050359719</v>
      </c>
    </row>
    <row r="42" spans="1:5" x14ac:dyDescent="0.3">
      <c r="A42" t="s">
        <v>18</v>
      </c>
      <c r="B42" s="2">
        <v>4.3333199743507533</v>
      </c>
      <c r="C42" s="2">
        <v>40.106951871657756</v>
      </c>
    </row>
    <row r="43" spans="1:5" x14ac:dyDescent="0.3">
      <c r="A43" t="s">
        <v>7</v>
      </c>
      <c r="B43" s="2">
        <v>4.1440987529915612</v>
      </c>
      <c r="C43" s="2">
        <v>33.707865168539328</v>
      </c>
      <c r="E43" s="52"/>
    </row>
    <row r="44" spans="1:5" x14ac:dyDescent="0.3">
      <c r="A44" t="s">
        <v>8</v>
      </c>
      <c r="B44" s="2">
        <v>6.7510172562297663</v>
      </c>
      <c r="C44" s="2">
        <v>48.837209302325576</v>
      </c>
    </row>
    <row r="45" spans="1:5" x14ac:dyDescent="0.3">
      <c r="A45" t="s">
        <v>9</v>
      </c>
      <c r="B45" s="2">
        <v>7.5760128021561526</v>
      </c>
      <c r="C45" s="2">
        <v>34.32282003710575</v>
      </c>
    </row>
    <row r="47" spans="1:5" x14ac:dyDescent="0.3">
      <c r="A47" t="s">
        <v>218</v>
      </c>
    </row>
  </sheetData>
  <sortState xmlns:xlrd2="http://schemas.microsoft.com/office/spreadsheetml/2017/richdata2" ref="A27:C45">
    <sortCondition ref="A27:A45"/>
  </sortState>
  <mergeCells count="2">
    <mergeCell ref="B2:C2"/>
    <mergeCell ref="I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E20"/>
  <sheetViews>
    <sheetView zoomScale="102" zoomScaleNormal="102" workbookViewId="0">
      <selection activeCell="Q21" sqref="Q21"/>
    </sheetView>
  </sheetViews>
  <sheetFormatPr defaultColWidth="9" defaultRowHeight="12.75" x14ac:dyDescent="0.2"/>
  <cols>
    <col min="1" max="1" width="29.42578125" style="38" customWidth="1"/>
    <col min="2" max="2" width="13.42578125" style="38" customWidth="1"/>
    <col min="3" max="3" width="10.7109375" style="38" bestFit="1" customWidth="1"/>
    <col min="4" max="4" width="15" style="38" customWidth="1"/>
    <col min="5" max="6" width="10.42578125" style="38" bestFit="1" customWidth="1"/>
    <col min="7" max="16384" width="9" style="38"/>
  </cols>
  <sheetData>
    <row r="3" spans="1:5" x14ac:dyDescent="0.2">
      <c r="E3" s="38" t="s">
        <v>246</v>
      </c>
    </row>
    <row r="5" spans="1:5" ht="15" x14ac:dyDescent="0.3">
      <c r="A5" s="46"/>
      <c r="B5" s="46" t="s">
        <v>217</v>
      </c>
    </row>
    <row r="6" spans="1:5" ht="16.5" x14ac:dyDescent="0.3">
      <c r="A6" s="47" t="s">
        <v>21</v>
      </c>
      <c r="B6" s="48">
        <v>9</v>
      </c>
    </row>
    <row r="7" spans="1:5" ht="16.5" x14ac:dyDescent="0.3">
      <c r="A7" s="47" t="s">
        <v>24</v>
      </c>
      <c r="B7" s="48">
        <v>10.106137</v>
      </c>
    </row>
    <row r="8" spans="1:5" ht="16.5" x14ac:dyDescent="0.3">
      <c r="A8" s="47" t="s">
        <v>22</v>
      </c>
      <c r="B8" s="48">
        <v>10.322017500000001</v>
      </c>
    </row>
    <row r="9" spans="1:5" ht="16.5" x14ac:dyDescent="0.3">
      <c r="A9" s="47" t="s">
        <v>20</v>
      </c>
      <c r="B9" s="48">
        <v>11</v>
      </c>
    </row>
    <row r="10" spans="1:5" ht="16.5" x14ac:dyDescent="0.3">
      <c r="A10" s="47" t="s">
        <v>202</v>
      </c>
      <c r="B10" s="48">
        <v>11.46778602935605</v>
      </c>
    </row>
    <row r="11" spans="1:5" ht="16.5" x14ac:dyDescent="0.3">
      <c r="A11" s="47" t="s">
        <v>25</v>
      </c>
      <c r="B11" s="48">
        <v>11.842608999999999</v>
      </c>
    </row>
    <row r="12" spans="1:5" ht="16.5" x14ac:dyDescent="0.3">
      <c r="A12" s="47" t="s">
        <v>194</v>
      </c>
      <c r="B12" s="48">
        <v>13.367310737689674</v>
      </c>
    </row>
    <row r="13" spans="1:5" ht="16.5" x14ac:dyDescent="0.3">
      <c r="A13" s="47" t="s">
        <v>23</v>
      </c>
      <c r="B13" s="48">
        <v>15.259036666666667</v>
      </c>
    </row>
    <row r="14" spans="1:5" ht="16.5" x14ac:dyDescent="0.3">
      <c r="A14" s="47" t="s">
        <v>26</v>
      </c>
      <c r="B14" s="48">
        <v>16.195842499999998</v>
      </c>
    </row>
    <row r="15" spans="1:5" ht="16.5" x14ac:dyDescent="0.3">
      <c r="A15" s="47" t="s">
        <v>27</v>
      </c>
      <c r="B15" s="48">
        <v>20.100137499999999</v>
      </c>
    </row>
    <row r="20" spans="5:5" ht="16.5" x14ac:dyDescent="0.2">
      <c r="E20" s="49" t="s">
        <v>201</v>
      </c>
    </row>
  </sheetData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G24"/>
  <sheetViews>
    <sheetView zoomScale="130" zoomScaleNormal="130" workbookViewId="0">
      <selection activeCell="E7" sqref="E7"/>
    </sheetView>
  </sheetViews>
  <sheetFormatPr defaultRowHeight="16.5" x14ac:dyDescent="0.3"/>
  <cols>
    <col min="1" max="1" width="12.5703125" customWidth="1"/>
  </cols>
  <sheetData>
    <row r="4" spans="1:7" ht="17.25" thickBot="1" x14ac:dyDescent="0.35">
      <c r="A4" s="3"/>
      <c r="B4" s="25" t="s">
        <v>20</v>
      </c>
      <c r="C4" s="25" t="s">
        <v>21</v>
      </c>
      <c r="D4" s="26" t="s">
        <v>22</v>
      </c>
    </row>
    <row r="5" spans="1:7" ht="17.25" thickTop="1" x14ac:dyDescent="0.3">
      <c r="A5" s="63" t="s">
        <v>195</v>
      </c>
      <c r="B5" s="64"/>
      <c r="C5" s="64"/>
      <c r="D5" s="65"/>
    </row>
    <row r="6" spans="1:7" x14ac:dyDescent="0.3">
      <c r="A6" s="6" t="s">
        <v>189</v>
      </c>
      <c r="B6" s="4">
        <v>4.0226597100000004E-2</v>
      </c>
      <c r="C6" s="4">
        <v>1.8794084587499999E-2</v>
      </c>
      <c r="D6" s="27">
        <v>3.070103598333334E-2</v>
      </c>
      <c r="G6" t="s">
        <v>244</v>
      </c>
    </row>
    <row r="7" spans="1:7" x14ac:dyDescent="0.3">
      <c r="A7" s="6" t="s">
        <v>190</v>
      </c>
      <c r="B7" s="4">
        <v>0.211948258</v>
      </c>
      <c r="C7" s="4">
        <v>0.15510977625</v>
      </c>
      <c r="D7" s="27">
        <v>0.18668671055555552</v>
      </c>
      <c r="G7" t="s">
        <v>243</v>
      </c>
    </row>
    <row r="8" spans="1:7" x14ac:dyDescent="0.3">
      <c r="A8" s="6" t="s">
        <v>191</v>
      </c>
      <c r="B8" s="4">
        <v>0.37888803999999998</v>
      </c>
      <c r="C8" s="4">
        <v>0.34365561875</v>
      </c>
      <c r="D8" s="27">
        <v>0.36322918611111105</v>
      </c>
    </row>
    <row r="9" spans="1:7" ht="17.25" thickBot="1" x14ac:dyDescent="0.35">
      <c r="A9" s="7" t="s">
        <v>192</v>
      </c>
      <c r="B9" s="5">
        <v>0.36893710300000004</v>
      </c>
      <c r="C9" s="5">
        <v>0.48244051874999994</v>
      </c>
      <c r="D9" s="28">
        <v>0.4193830655555556</v>
      </c>
    </row>
    <row r="10" spans="1:7" ht="17.25" thickTop="1" x14ac:dyDescent="0.3">
      <c r="A10" s="63" t="s">
        <v>196</v>
      </c>
      <c r="B10" s="64"/>
      <c r="C10" s="64"/>
      <c r="D10" s="65"/>
    </row>
    <row r="11" spans="1:7" x14ac:dyDescent="0.3">
      <c r="A11" s="6" t="s">
        <v>189</v>
      </c>
      <c r="B11" s="4">
        <v>5.1237753499999997E-2</v>
      </c>
      <c r="C11" s="4">
        <v>1.5315203537500001E-2</v>
      </c>
      <c r="D11" s="27">
        <v>3.527217573888889E-2</v>
      </c>
    </row>
    <row r="12" spans="1:7" x14ac:dyDescent="0.3">
      <c r="A12" s="6" t="s">
        <v>190</v>
      </c>
      <c r="B12" s="4">
        <v>0.217290501</v>
      </c>
      <c r="C12" s="4">
        <v>0.1588733625</v>
      </c>
      <c r="D12" s="27">
        <v>0.19132732833333332</v>
      </c>
    </row>
    <row r="13" spans="1:7" x14ac:dyDescent="0.3">
      <c r="A13" s="6" t="s">
        <v>191</v>
      </c>
      <c r="B13" s="4">
        <v>0.37449286100000007</v>
      </c>
      <c r="C13" s="4">
        <v>0.35691275499999997</v>
      </c>
      <c r="D13" s="27">
        <v>0.3666794805555556</v>
      </c>
    </row>
    <row r="14" spans="1:7" ht="17.25" thickBot="1" x14ac:dyDescent="0.35">
      <c r="A14" s="7" t="s">
        <v>192</v>
      </c>
      <c r="B14" s="5">
        <v>0.35697888799999999</v>
      </c>
      <c r="C14" s="5">
        <v>0.46889866749999998</v>
      </c>
      <c r="D14" s="28">
        <v>0.40672101222222223</v>
      </c>
    </row>
    <row r="15" spans="1:7" ht="17.25" thickTop="1" x14ac:dyDescent="0.3">
      <c r="A15" s="63" t="s">
        <v>197</v>
      </c>
      <c r="B15" s="64"/>
      <c r="C15" s="64"/>
      <c r="D15" s="65"/>
    </row>
    <row r="16" spans="1:7" x14ac:dyDescent="0.3">
      <c r="A16" s="6" t="s">
        <v>189</v>
      </c>
      <c r="B16" s="4">
        <v>6.4067685099999994E-2</v>
      </c>
      <c r="C16" s="4">
        <v>3.7244862999999996E-2</v>
      </c>
      <c r="D16" s="27">
        <v>5.214643083333334E-2</v>
      </c>
    </row>
    <row r="17" spans="1:7" x14ac:dyDescent="0.3">
      <c r="A17" s="6" t="s">
        <v>190</v>
      </c>
      <c r="B17" s="4">
        <v>0.21236913099999999</v>
      </c>
      <c r="C17" s="4">
        <v>0.18971606124999998</v>
      </c>
      <c r="D17" s="27">
        <v>0.20230110000000001</v>
      </c>
    </row>
    <row r="18" spans="1:7" x14ac:dyDescent="0.3">
      <c r="A18" s="6" t="s">
        <v>191</v>
      </c>
      <c r="B18" s="4">
        <v>0.365220712</v>
      </c>
      <c r="C18" s="4">
        <v>0.36143103124999998</v>
      </c>
      <c r="D18" s="27">
        <v>0.36353640944444443</v>
      </c>
    </row>
    <row r="19" spans="1:7" ht="17.25" thickBot="1" x14ac:dyDescent="0.35">
      <c r="A19" s="7" t="s">
        <v>192</v>
      </c>
      <c r="B19" s="5">
        <v>0.35834247099999994</v>
      </c>
      <c r="C19" s="5">
        <v>0.41160803374999999</v>
      </c>
      <c r="D19" s="28">
        <v>0.38201605444444442</v>
      </c>
    </row>
    <row r="20" spans="1:7" ht="17.25" thickTop="1" x14ac:dyDescent="0.3">
      <c r="A20" s="63" t="s">
        <v>198</v>
      </c>
      <c r="B20" s="64"/>
      <c r="C20" s="64"/>
      <c r="D20" s="65"/>
    </row>
    <row r="21" spans="1:7" x14ac:dyDescent="0.3">
      <c r="A21" s="6" t="s">
        <v>189</v>
      </c>
      <c r="B21" s="4">
        <v>5.5712520299999999E-2</v>
      </c>
      <c r="C21" s="4">
        <v>2.5268118166666669E-2</v>
      </c>
      <c r="D21" s="27">
        <v>4.4295869500000001E-2</v>
      </c>
      <c r="G21" t="s">
        <v>218</v>
      </c>
    </row>
    <row r="22" spans="1:7" x14ac:dyDescent="0.3">
      <c r="A22" s="6" t="s">
        <v>190</v>
      </c>
      <c r="B22" s="4">
        <v>0.168769901</v>
      </c>
      <c r="C22" s="4">
        <v>0.13569452000000001</v>
      </c>
      <c r="D22" s="27">
        <v>0.15406973166666668</v>
      </c>
    </row>
    <row r="23" spans="1:7" x14ac:dyDescent="0.3">
      <c r="A23" s="6" t="s">
        <v>191</v>
      </c>
      <c r="B23" s="4">
        <v>0.32593238599999996</v>
      </c>
      <c r="C23" s="4">
        <v>0.33783096750000002</v>
      </c>
      <c r="D23" s="27">
        <v>0.33122064444444438</v>
      </c>
    </row>
    <row r="24" spans="1:7" x14ac:dyDescent="0.3">
      <c r="A24" s="7" t="s">
        <v>192</v>
      </c>
      <c r="B24" s="5">
        <v>0.44958519399999997</v>
      </c>
      <c r="C24" s="5">
        <v>0.50182863750000006</v>
      </c>
      <c r="D24" s="28">
        <v>0.47280450222222231</v>
      </c>
    </row>
  </sheetData>
  <mergeCells count="4">
    <mergeCell ref="A20:D20"/>
    <mergeCell ref="A5:D5"/>
    <mergeCell ref="A10:D10"/>
    <mergeCell ref="A15:D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99FF3F507EE448CCF69FB8C01AB32" ma:contentTypeVersion="16" ma:contentTypeDescription="Create a new document." ma:contentTypeScope="" ma:versionID="4571bb67138eb67f266b9b1065529591">
  <xsd:schema xmlns:xsd="http://www.w3.org/2001/XMLSchema" xmlns:xs="http://www.w3.org/2001/XMLSchema" xmlns:p="http://schemas.microsoft.com/office/2006/metadata/properties" xmlns:ns3="09fab157-cb17-4ffd-af64-a6caa2ff023f" xmlns:ns4="3e15fb74-9573-455e-843a-317b47a6bf8f" targetNamespace="http://schemas.microsoft.com/office/2006/metadata/properties" ma:root="true" ma:fieldsID="789730e20538a3945d97291473d6acd0" ns3:_="" ns4:_="">
    <xsd:import namespace="09fab157-cb17-4ffd-af64-a6caa2ff023f"/>
    <xsd:import namespace="3e15fb74-9573-455e-843a-317b47a6bf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ab157-cb17-4ffd-af64-a6caa2ff0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5fb74-9573-455e-843a-317b47a6b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fab157-cb17-4ffd-af64-a6caa2ff023f" xsi:nil="true"/>
  </documentManagement>
</p:properti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P E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y u u J Y K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1 j M 1 1 z O w 0 Y e J 2 f h m 5 i H k j Y D u B c k i C d o 4 l + a U l B a l 2 m W W 6 H q G 2 O j D u D b 6 U C / Y A Q A A A P / / A w B Q S w M E F A A C A A g A A A A h A O J M o G Y B B A A A h g 8 A A B M A A A B G b 3 J t d W x h c y 9 T Z W N 0 a W 9 u M S 5 t l J f d b t s 2 F M f v A / Q d C O 3 G A T Q j h / 5 e 4 Y v O T r E A b b L m o 8 M W F w Y j s w k B i T Q o y m s a 9 F 3 6 L n u x U T E P 4 z J 0 N v r C E v k / k s 7 5 / Q 8 J q e a F E U q S i + 0 R X h 8 c 1 H d M 8 x X 5 + 2 b J v 6 y X f N U s 1 1 w X y 9 v V e k m P j o 7 s H w U y J S U 3 r w 6 I / Z 1 p c S s k t 1 O z e t O d q 6 K p u D S d t 6 L k 3 Z m S x g 7 q T j b 7 Z X F V c 1 0 v b k V T s M W Z 5 H M t N p z 8 T K 6 k P e p a m H + + k 5 U g p 2 y t S k H e 8 h X X o l D k 5 I R 0 4 H A x V 8 Y o z Y x a F G w t j C r V s i 4 a V b L l x c e T 9 8 d / L e b M i O U f v y 5 e z L t b 1 J v s M L + e 8 1 J U w n A 9 z f I s J z N V N p W s p 3 S Y k 2 N Z q J W Q t 1 O g A 5 q T D 4 0 y / M L c l 3 z 6 d N o 9 V Z J / O s y 3 A H 7 K r k o j K k 4 s i L v 2 v 1 J 1 z T M L 5 J L d 2 O B z X q k N f 8 d q c 9 p x s P L B 0 8 X n 2 3 h S 2 J q k f H a d y 6 2 z 5 y n 5 Q 7 a N A F u H O 6 X Z t 6 f b n 1 g H a s O + W n c F Y e V X Z n i L u b T Q y 1 I 9 P e 1 3 r S p b 3 2 + c W f D t 4 8 K 8 c n L t Y t 6 U 5 U X B S q b r q d H N L o h z I V U l Z P u M S D m S V T v l / E d i + c N D 1 v p G r v 8 8 b 4 + f 2 v r a k + x b T h 4 l c B K g B F 6 i T q I o U S / 1 n N R D q e e l v p P 6 K P W 9 N H D S A K W B l 4 Z O G q I 0 9 N L I S S O U R l 4 a O 2 m M 0 t h L E y d N U J q g B I 4 G I A 3 w N M D R A K Q B n g Y 4 G o A 0 w N M A R w O Q B n g a 4 G g A 0 g B P A x w N Q B r g a Y C j A U g D P A 1 w N A B p g K c B j g Y g D f A 0 w N E A p A G e B n U 0 K N K g n g Z 1 N C j S o J b G z q K 4 U L U R p r H 7 C N m w U u k f 2 n R d s o J / Z G X D O 9 G O z r N u u 2 t k u Q v V e M 0 l / 2 L y b d f 6 j s T 2 w 1 7 D x s I u w p b B / s B m Q O f R Z v Q U D U S 3 0 B r 0 A a E j Y c S J 7 B C U p / I E 5 b 3 d 9 z 6 L w u 6 x x I j 1 z t Z w q Z m s P y t d b R f v 5 f 2 a t w v 4 O U R c s / b u x g Y R 2 V Q 3 X P v 1 G p + m 8 e l e f L o f n x 7 E p 4 f x 6 V F 8 e h y f n k S n I V 4 l x K u E e J U Q r x L i V U K 8 S o h X C f E q I V 4 l x K u k 8 S p p W O V O G x 1 r r b Q g N X a H e L a 2 H i M e F 1 j b R m H b 2 S f 4 L p J N W e 6 2 z + 6 Y B u N e M O 4 H 4 0 E w H g b j U T A e B + P J j 2 M I 8 o M g P w j y g y A / C P K D I D 8 I 8 o M g P w j y g y A / G u R H f X 7 e q z f W B 6 P k q k W / Z 6 2 3 B j 0 3 d G e d c 1 b c k d P H J u i e q 0 a u O s u c 0 M O 9 G 0 B K P E 2 M 7 y X G 9 x P j B 4 n x w 8 T 4 U W L 8 O D F + k h Y P i f 5 C o r + Q 6 C 8 k + g u J / k K i v 5 D o L y T 6 C 4 n + Q q K / N N F f + r / 9 f e l N C / a 8 a u 1 s R n l 2 d j y b k 4 q 3 N 6 s z N 2 T 2 K 5 H d 8 r 2 v X T O b j d H 3 9 g O y 4 t l L G d C 9 L 3 u R Z P P s u N F q z Z l s P 1 S V b C e u U n N 5 d S D k C + m 8 / h c A A P / / A w B Q S w E C L Q A U A A Y A C A A A A C E A K t 2 q Q N I A A A A 3 A Q A A E w A A A A A A A A A A A A A A A A A A A A A A W 0 N v b n R l b n R f V H l w Z X N d L n h t b F B L A Q I t A B Q A A g A I A A A A I Q D K 6 4 l g r A A A A P Y A A A A S A A A A A A A A A A A A A A A A A A s D A A B D b 2 5 m a W c v U G F j a 2 F n Z S 5 4 b W x Q S w E C L Q A U A A I A C A A A A C E A 4 k y g Z g E E A A C G D w A A E w A A A A A A A A A A A A A A A A D n A w A A R m 9 y b X V s Y X M v U 2 V j d G l v b j E u b V B L B Q Y A A A A A A w A D A M I A A A A Z C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B 4 A A A A A A A C + H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3 d i X 2 V 4 c F 9 l Z H V f c G V y Y 1 9 n Z H B f M j A w M F 8 y M D I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O S 0 x O F Q x M z o 0 M T o w N i 4 5 O T I z N T I 2 W i I v P j x F b n R y e S B U e X B l P S J G a W x s Q 2 9 s d W 1 u V H l w Z X M i I F Z h b H V l P S J z Q m d Z R k J R V U Z C U V V G Q l F V R k J R V U Z C U V V G Q l F V R k J R V U Y i L z 4 8 R W 5 0 c n k g V H l w Z T 0 i R m l s b E N v b H V t b k 5 h b W V z I i B W Y W x 1 Z T 0 i c 1 s m c X V v d D t D b 3 V u d H J 5 I E 5 h b W U m c X V v d D s s J n F 1 b 3 Q 7 Q 2 9 1 b n R y e S B D b 2 R l J n F 1 b 3 Q 7 L C Z x d W 9 0 O z I w M D A m c X V v d D s s J n F 1 b 3 Q 7 M j A w M S Z x d W 9 0 O y w m c X V v d D s y M D A y J n F 1 b 3 Q 7 L C Z x d W 9 0 O z I w M D M m c X V v d D s s J n F 1 b 3 Q 7 M j A w N C Z x d W 9 0 O y w m c X V v d D s y M D A 1 J n F 1 b 3 Q 7 L C Z x d W 9 0 O z I w M D Y m c X V v d D s s J n F 1 b 3 Q 7 M j A w N y Z x d W 9 0 O y w m c X V v d D s y M D A 4 J n F 1 b 3 Q 7 L C Z x d W 9 0 O z I w M D k m c X V v d D s s J n F 1 b 3 Q 7 M j A x M C Z x d W 9 0 O y w m c X V v d D s y M D E x J n F 1 b 3 Q 7 L C Z x d W 9 0 O z I w M T I m c X V v d D s s J n F 1 b 3 Q 7 M j A x M y Z x d W 9 0 O y w m c X V v d D s y M D E 0 J n F 1 b 3 Q 7 L C Z x d W 9 0 O z I w M T U m c X V v d D s s J n F 1 b 3 Q 7 M j A x N i Z x d W 9 0 O y w m c X V v d D s y M D E 3 J n F 1 b 3 Q 7 L C Z x d W 9 0 O z I w M T g m c X V v d D s s J n F 1 b 3 Q 7 M j A x O S Z x d W 9 0 O y w m c X V v d D s y M D I w J n F 1 b 3 Q 7 L C Z x d W 9 0 O z I w M j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M z M z E z N G V i L T c z Y T I t N D J j O C 1 i Z T U 1 L T Z j Y m Q y Y 2 Z l N j J i M i I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2 J f Z X h w X 2 V k d V 9 w Z X J j X 2 d k c F 8 y M D A w X z I w M j E v Q X V 0 b 1 J l b W 9 2 Z W R D b 2 x 1 b W 5 z M S 5 7 Q 2 9 1 b n R y e S B O Y W 1 l L D B 9 J n F 1 b 3 Q 7 L C Z x d W 9 0 O 1 N l Y 3 R p b 2 4 x L 3 d i X 2 V 4 c F 9 l Z H V f c G V y Y 1 9 n Z H B f M j A w M F 8 y M D I x L 0 F 1 d G 9 S Z W 1 v d m V k Q 2 9 s d W 1 u c z E u e 0 N v d W 5 0 c n k g Q 2 9 k Z S w x f S Z x d W 9 0 O y w m c X V v d D t T Z W N 0 a W 9 u M S 9 3 Y l 9 l e H B f Z W R 1 X 3 B l c m N f Z 2 R w X z I w M D B f M j A y M S 9 B d X R v U m V t b 3 Z l Z E N v b H V t b n M x L n s y M D A w L D J 9 J n F 1 b 3 Q 7 L C Z x d W 9 0 O 1 N l Y 3 R p b 2 4 x L 3 d i X 2 V 4 c F 9 l Z H V f c G V y Y 1 9 n Z H B f M j A w M F 8 y M D I x L 0 F 1 d G 9 S Z W 1 v d m V k Q 2 9 s d W 1 u c z E u e z I w M D E s M 3 0 m c X V v d D s s J n F 1 b 3 Q 7 U 2 V j d G l v b j E v d 2 J f Z X h w X 2 V k d V 9 w Z X J j X 2 d k c F 8 y M D A w X z I w M j E v Q X V 0 b 1 J l b W 9 2 Z W R D b 2 x 1 b W 5 z M S 5 7 M j A w M i w 0 f S Z x d W 9 0 O y w m c X V v d D t T Z W N 0 a W 9 u M S 9 3 Y l 9 l e H B f Z W R 1 X 3 B l c m N f Z 2 R w X z I w M D B f M j A y M S 9 B d X R v U m V t b 3 Z l Z E N v b H V t b n M x L n s y M D A z L D V 9 J n F 1 b 3 Q 7 L C Z x d W 9 0 O 1 N l Y 3 R p b 2 4 x L 3 d i X 2 V 4 c F 9 l Z H V f c G V y Y 1 9 n Z H B f M j A w M F 8 y M D I x L 0 F 1 d G 9 S Z W 1 v d m V k Q 2 9 s d W 1 u c z E u e z I w M D Q s N n 0 m c X V v d D s s J n F 1 b 3 Q 7 U 2 V j d G l v b j E v d 2 J f Z X h w X 2 V k d V 9 w Z X J j X 2 d k c F 8 y M D A w X z I w M j E v Q X V 0 b 1 J l b W 9 2 Z W R D b 2 x 1 b W 5 z M S 5 7 M j A w N S w 3 f S Z x d W 9 0 O y w m c X V v d D t T Z W N 0 a W 9 u M S 9 3 Y l 9 l e H B f Z W R 1 X 3 B l c m N f Z 2 R w X z I w M D B f M j A y M S 9 B d X R v U m V t b 3 Z l Z E N v b H V t b n M x L n s y M D A 2 L D h 9 J n F 1 b 3 Q 7 L C Z x d W 9 0 O 1 N l Y 3 R p b 2 4 x L 3 d i X 2 V 4 c F 9 l Z H V f c G V y Y 1 9 n Z H B f M j A w M F 8 y M D I x L 0 F 1 d G 9 S Z W 1 v d m V k Q 2 9 s d W 1 u c z E u e z I w M D c s O X 0 m c X V v d D s s J n F 1 b 3 Q 7 U 2 V j d G l v b j E v d 2 J f Z X h w X 2 V k d V 9 w Z X J j X 2 d k c F 8 y M D A w X z I w M j E v Q X V 0 b 1 J l b W 9 2 Z W R D b 2 x 1 b W 5 z M S 5 7 M j A w O C w x M H 0 m c X V v d D s s J n F 1 b 3 Q 7 U 2 V j d G l v b j E v d 2 J f Z X h w X 2 V k d V 9 w Z X J j X 2 d k c F 8 y M D A w X z I w M j E v Q X V 0 b 1 J l b W 9 2 Z W R D b 2 x 1 b W 5 z M S 5 7 M j A w O S w x M X 0 m c X V v d D s s J n F 1 b 3 Q 7 U 2 V j d G l v b j E v d 2 J f Z X h w X 2 V k d V 9 w Z X J j X 2 d k c F 8 y M D A w X z I w M j E v Q X V 0 b 1 J l b W 9 2 Z W R D b 2 x 1 b W 5 z M S 5 7 M j A x M C w x M n 0 m c X V v d D s s J n F 1 b 3 Q 7 U 2 V j d G l v b j E v d 2 J f Z X h w X 2 V k d V 9 w Z X J j X 2 d k c F 8 y M D A w X z I w M j E v Q X V 0 b 1 J l b W 9 2 Z W R D b 2 x 1 b W 5 z M S 5 7 M j A x M S w x M 3 0 m c X V v d D s s J n F 1 b 3 Q 7 U 2 V j d G l v b j E v d 2 J f Z X h w X 2 V k d V 9 w Z X J j X 2 d k c F 8 y M D A w X z I w M j E v Q X V 0 b 1 J l b W 9 2 Z W R D b 2 x 1 b W 5 z M S 5 7 M j A x M i w x N H 0 m c X V v d D s s J n F 1 b 3 Q 7 U 2 V j d G l v b j E v d 2 J f Z X h w X 2 V k d V 9 w Z X J j X 2 d k c F 8 y M D A w X z I w M j E v Q X V 0 b 1 J l b W 9 2 Z W R D b 2 x 1 b W 5 z M S 5 7 M j A x M y w x N X 0 m c X V v d D s s J n F 1 b 3 Q 7 U 2 V j d G l v b j E v d 2 J f Z X h w X 2 V k d V 9 w Z X J j X 2 d k c F 8 y M D A w X z I w M j E v Q X V 0 b 1 J l b W 9 2 Z W R D b 2 x 1 b W 5 z M S 5 7 M j A x N C w x N n 0 m c X V v d D s s J n F 1 b 3 Q 7 U 2 V j d G l v b j E v d 2 J f Z X h w X 2 V k d V 9 w Z X J j X 2 d k c F 8 y M D A w X z I w M j E v Q X V 0 b 1 J l b W 9 2 Z W R D b 2 x 1 b W 5 z M S 5 7 M j A x N S w x N 3 0 m c X V v d D s s J n F 1 b 3 Q 7 U 2 V j d G l v b j E v d 2 J f Z X h w X 2 V k d V 9 w Z X J j X 2 d k c F 8 y M D A w X z I w M j E v Q X V 0 b 1 J l b W 9 2 Z W R D b 2 x 1 b W 5 z M S 5 7 M j A x N i w x O H 0 m c X V v d D s s J n F 1 b 3 Q 7 U 2 V j d G l v b j E v d 2 J f Z X h w X 2 V k d V 9 w Z X J j X 2 d k c F 8 y M D A w X z I w M j E v Q X V 0 b 1 J l b W 9 2 Z W R D b 2 x 1 b W 5 z M S 5 7 M j A x N y w x O X 0 m c X V v d D s s J n F 1 b 3 Q 7 U 2 V j d G l v b j E v d 2 J f Z X h w X 2 V k d V 9 w Z X J j X 2 d k c F 8 y M D A w X z I w M j E v Q X V 0 b 1 J l b W 9 2 Z W R D b 2 x 1 b W 5 z M S 5 7 M j A x O C w y M H 0 m c X V v d D s s J n F 1 b 3 Q 7 U 2 V j d G l v b j E v d 2 J f Z X h w X 2 V k d V 9 w Z X J j X 2 d k c F 8 y M D A w X z I w M j E v Q X V 0 b 1 J l b W 9 2 Z W R D b 2 x 1 b W 5 z M S 5 7 M j A x O S w y M X 0 m c X V v d D s s J n F 1 b 3 Q 7 U 2 V j d G l v b j E v d 2 J f Z X h w X 2 V k d V 9 w Z X J j X 2 d k c F 8 y M D A w X z I w M j E v Q X V 0 b 1 J l b W 9 2 Z W R D b 2 x 1 b W 5 z M S 5 7 M j A y M C w y M n 0 m c X V v d D s s J n F 1 b 3 Q 7 U 2 V j d G l v b j E v d 2 J f Z X h w X 2 V k d V 9 w Z X J j X 2 d k c F 8 y M D A w X z I w M j E v Q X V 0 b 1 J l b W 9 2 Z W R D b 2 x 1 b W 5 z M S 5 7 M j A y M S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3 d i X 2 V 4 c F 9 l Z H V f c G V y Y 1 9 n Z H B f M j A w M F 8 y M D I x L 0 F 1 d G 9 S Z W 1 v d m V k Q 2 9 s d W 1 u c z E u e 0 N v d W 5 0 c n k g T m F t Z S w w f S Z x d W 9 0 O y w m c X V v d D t T Z W N 0 a W 9 u M S 9 3 Y l 9 l e H B f Z W R 1 X 3 B l c m N f Z 2 R w X z I w M D B f M j A y M S 9 B d X R v U m V t b 3 Z l Z E N v b H V t b n M x L n t D b 3 V u d H J 5 I E N v Z G U s M X 0 m c X V v d D s s J n F 1 b 3 Q 7 U 2 V j d G l v b j E v d 2 J f Z X h w X 2 V k d V 9 w Z X J j X 2 d k c F 8 y M D A w X z I w M j E v Q X V 0 b 1 J l b W 9 2 Z W R D b 2 x 1 b W 5 z M S 5 7 M j A w M C w y f S Z x d W 9 0 O y w m c X V v d D t T Z W N 0 a W 9 u M S 9 3 Y l 9 l e H B f Z W R 1 X 3 B l c m N f Z 2 R w X z I w M D B f M j A y M S 9 B d X R v U m V t b 3 Z l Z E N v b H V t b n M x L n s y M D A x L D N 9 J n F 1 b 3 Q 7 L C Z x d W 9 0 O 1 N l Y 3 R p b 2 4 x L 3 d i X 2 V 4 c F 9 l Z H V f c G V y Y 1 9 n Z H B f M j A w M F 8 y M D I x L 0 F 1 d G 9 S Z W 1 v d m V k Q 2 9 s d W 1 u c z E u e z I w M D I s N H 0 m c X V v d D s s J n F 1 b 3 Q 7 U 2 V j d G l v b j E v d 2 J f Z X h w X 2 V k d V 9 w Z X J j X 2 d k c F 8 y M D A w X z I w M j E v Q X V 0 b 1 J l b W 9 2 Z W R D b 2 x 1 b W 5 z M S 5 7 M j A w M y w 1 f S Z x d W 9 0 O y w m c X V v d D t T Z W N 0 a W 9 u M S 9 3 Y l 9 l e H B f Z W R 1 X 3 B l c m N f Z 2 R w X z I w M D B f M j A y M S 9 B d X R v U m V t b 3 Z l Z E N v b H V t b n M x L n s y M D A 0 L D Z 9 J n F 1 b 3 Q 7 L C Z x d W 9 0 O 1 N l Y 3 R p b 2 4 x L 3 d i X 2 V 4 c F 9 l Z H V f c G V y Y 1 9 n Z H B f M j A w M F 8 y M D I x L 0 F 1 d G 9 S Z W 1 v d m V k Q 2 9 s d W 1 u c z E u e z I w M D U s N 3 0 m c X V v d D s s J n F 1 b 3 Q 7 U 2 V j d G l v b j E v d 2 J f Z X h w X 2 V k d V 9 w Z X J j X 2 d k c F 8 y M D A w X z I w M j E v Q X V 0 b 1 J l b W 9 2 Z W R D b 2 x 1 b W 5 z M S 5 7 M j A w N i w 4 f S Z x d W 9 0 O y w m c X V v d D t T Z W N 0 a W 9 u M S 9 3 Y l 9 l e H B f Z W R 1 X 3 B l c m N f Z 2 R w X z I w M D B f M j A y M S 9 B d X R v U m V t b 3 Z l Z E N v b H V t b n M x L n s y M D A 3 L D l 9 J n F 1 b 3 Q 7 L C Z x d W 9 0 O 1 N l Y 3 R p b 2 4 x L 3 d i X 2 V 4 c F 9 l Z H V f c G V y Y 1 9 n Z H B f M j A w M F 8 y M D I x L 0 F 1 d G 9 S Z W 1 v d m V k Q 2 9 s d W 1 u c z E u e z I w M D g s M T B 9 J n F 1 b 3 Q 7 L C Z x d W 9 0 O 1 N l Y 3 R p b 2 4 x L 3 d i X 2 V 4 c F 9 l Z H V f c G V y Y 1 9 n Z H B f M j A w M F 8 y M D I x L 0 F 1 d G 9 S Z W 1 v d m V k Q 2 9 s d W 1 u c z E u e z I w M D k s M T F 9 J n F 1 b 3 Q 7 L C Z x d W 9 0 O 1 N l Y 3 R p b 2 4 x L 3 d i X 2 V 4 c F 9 l Z H V f c G V y Y 1 9 n Z H B f M j A w M F 8 y M D I x L 0 F 1 d G 9 S Z W 1 v d m V k Q 2 9 s d W 1 u c z E u e z I w M T A s M T J 9 J n F 1 b 3 Q 7 L C Z x d W 9 0 O 1 N l Y 3 R p b 2 4 x L 3 d i X 2 V 4 c F 9 l Z H V f c G V y Y 1 9 n Z H B f M j A w M F 8 y M D I x L 0 F 1 d G 9 S Z W 1 v d m V k Q 2 9 s d W 1 u c z E u e z I w M T E s M T N 9 J n F 1 b 3 Q 7 L C Z x d W 9 0 O 1 N l Y 3 R p b 2 4 x L 3 d i X 2 V 4 c F 9 l Z H V f c G V y Y 1 9 n Z H B f M j A w M F 8 y M D I x L 0 F 1 d G 9 S Z W 1 v d m V k Q 2 9 s d W 1 u c z E u e z I w M T I s M T R 9 J n F 1 b 3 Q 7 L C Z x d W 9 0 O 1 N l Y 3 R p b 2 4 x L 3 d i X 2 V 4 c F 9 l Z H V f c G V y Y 1 9 n Z H B f M j A w M F 8 y M D I x L 0 F 1 d G 9 S Z W 1 v d m V k Q 2 9 s d W 1 u c z E u e z I w M T M s M T V 9 J n F 1 b 3 Q 7 L C Z x d W 9 0 O 1 N l Y 3 R p b 2 4 x L 3 d i X 2 V 4 c F 9 l Z H V f c G V y Y 1 9 n Z H B f M j A w M F 8 y M D I x L 0 F 1 d G 9 S Z W 1 v d m V k Q 2 9 s d W 1 u c z E u e z I w M T Q s M T Z 9 J n F 1 b 3 Q 7 L C Z x d W 9 0 O 1 N l Y 3 R p b 2 4 x L 3 d i X 2 V 4 c F 9 l Z H V f c G V y Y 1 9 n Z H B f M j A w M F 8 y M D I x L 0 F 1 d G 9 S Z W 1 v d m V k Q 2 9 s d W 1 u c z E u e z I w M T U s M T d 9 J n F 1 b 3 Q 7 L C Z x d W 9 0 O 1 N l Y 3 R p b 2 4 x L 3 d i X 2 V 4 c F 9 l Z H V f c G V y Y 1 9 n Z H B f M j A w M F 8 y M D I x L 0 F 1 d G 9 S Z W 1 v d m V k Q 2 9 s d W 1 u c z E u e z I w M T Y s M T h 9 J n F 1 b 3 Q 7 L C Z x d W 9 0 O 1 N l Y 3 R p b 2 4 x L 3 d i X 2 V 4 c F 9 l Z H V f c G V y Y 1 9 n Z H B f M j A w M F 8 y M D I x L 0 F 1 d G 9 S Z W 1 v d m V k Q 2 9 s d W 1 u c z E u e z I w M T c s M T l 9 J n F 1 b 3 Q 7 L C Z x d W 9 0 O 1 N l Y 3 R p b 2 4 x L 3 d i X 2 V 4 c F 9 l Z H V f c G V y Y 1 9 n Z H B f M j A w M F 8 y M D I x L 0 F 1 d G 9 S Z W 1 v d m V k Q 2 9 s d W 1 u c z E u e z I w M T g s M j B 9 J n F 1 b 3 Q 7 L C Z x d W 9 0 O 1 N l Y 3 R p b 2 4 x L 3 d i X 2 V 4 c F 9 l Z H V f c G V y Y 1 9 n Z H B f M j A w M F 8 y M D I x L 0 F 1 d G 9 S Z W 1 v d m V k Q 2 9 s d W 1 u c z E u e z I w M T k s M j F 9 J n F 1 b 3 Q 7 L C Z x d W 9 0 O 1 N l Y 3 R p b 2 4 x L 3 d i X 2 V 4 c F 9 l Z H V f c G V y Y 1 9 n Z H B f M j A w M F 8 y M D I x L 0 F 1 d G 9 S Z W 1 v d m V k Q 2 9 s d W 1 u c z E u e z I w M j A s M j J 9 J n F 1 b 3 Q 7 L C Z x d W 9 0 O 1 N l Y 3 R p b 2 4 x L 3 d i X 2 V 4 c F 9 l Z H V f c G V y Y 1 9 n Z H B f M j A w M F 8 y M D I x L 0 F 1 d G 9 S Z W 1 v d m V k Q 2 9 s d W 1 u c z E u e z I w M j E s M j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6 a W 9 u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d 2 J f Z X h w X 2 V k d V 9 w Z X J j X 2 d k c F 8 y M D A w X z I w M j E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2 J f Z X h w X 2 V k d V 9 w Z X J j X 2 d k c F 8 y M D A w X z I w M j E v V W x 0 a W 1 l J T I w c m l n a G U l M j B y a W 1 v c 3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3 Y l 9 l e H B f Z W R 1 X 3 B l c m N f Z 2 R w X z I w M D B f M j A y M S 9 S a W 1 v c 3 N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2 J f Z X h w X 2 V k d V 9 w Z X J j X 2 d k c F 8 y M D A w X z I w M j E v S W 5 0 Z X N 0 Y X p p b 2 5 p J T I w Y W x 6 Y X R l J T I w Z G k l M j B s a X Z l b G x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3 Y l 9 l e H B f Z W R 1 X 3 B l c m N f Z 2 R w X z I w M D B f M j A y M S 9 S a W 5 v b W l u Y X R l J T I w Y 2 9 s b 2 5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2 J f Z X h w X 2 V k d V 9 w Z X J j X 2 d k c F 8 y M D A w X z I w M j E v U 2 9 z d G l 0 d W l 0 b y U y M H Z h b G 9 y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2 J f Z X h w X 2 V k d V 9 w Z X J j X 2 d k c F 8 y M D A w X z I w M j E v T W 9 k a W Z p Y 2 F 0 b y U y M H R p c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d i X 2 V 4 c F 9 l Z H V f c G V y Y 1 9 n Z H B f M j A w M F 8 y M D I x L 0 V y c m 9 y a S U y M H N v c 3 R p d H V p d G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d i X 2 V 4 c F 9 l Z H V f c G V y Y 1 9 n Z H B f M j A w M F 8 y M D I x L 0 F y c m 9 0 b 2 5 k Y X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3 Y l 9 l e H B f Z W R 1 X 3 B l c m N f Z 2 R w X z I w M D B f M j A y M S 9 T b 3 N 0 a X R 1 a X R v J T I w d m F s b 3 J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2 J f Z X h w X 2 V k d V 9 w Z X J j X 2 d k c F 8 y M D A w X z I w M j E v U 2 9 z d G l 0 d W l 0 b y U y M H Z h b G 9 y Z T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7 / c i H 0 t R R E h b s 6 2 H 8 D T j M A A A A A A g A A A A A A E G Y A A A A B A A A g A A A A R 7 7 g X o q 8 d h E d a 2 O 7 j A p Y L I O / g N d R X + U O V n R T 6 X T E D V M A A A A A D o A A A A A C A A A g A A A A l B / C 9 H X p R q j 8 J k Y T 4 u z U + C n O x c / C i k A 5 b o I c c b Q x Z 4 d Q A A A A l k j i F 1 / + D q i 6 Y B 8 8 h Z 8 J s P R 0 g T 0 B K U 0 I n 8 D i 5 Y 1 f 5 l T 0 C I O D q / N w m i a u a B 6 Q C 8 W 3 G / 4 r C m 3 I V M M 0 I / Z T t L S e f L K q n g c J M s v E + N Z 2 O 1 S e 3 u 1 A A A A A c v Z 6 6 f U L M z 1 B j 0 n c 2 o X p l 4 M J A e K w B D x w I 4 g k 8 u v y N N F h D S B z k z S v 5 i O c P 4 l r S v Q a B c 7 I A t s 3 B R Z R 9 A a Q q s W E x w = = < / D a t a M a s h u p > 
</file>

<file path=customXml/itemProps1.xml><?xml version="1.0" encoding="utf-8"?>
<ds:datastoreItem xmlns:ds="http://schemas.openxmlformats.org/officeDocument/2006/customXml" ds:itemID="{B4D25F50-FBB4-46E7-8E0B-F6B3D384E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6812A-C803-49F6-8638-6DB099A587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ab157-cb17-4ffd-af64-a6caa2ff023f"/>
    <ds:schemaRef ds:uri="3e15fb74-9573-455e-843a-317b47a6bf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133B4B-6C88-4D36-BBB3-3D8D56BAB1CD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09fab157-cb17-4ffd-af64-a6caa2ff023f"/>
    <ds:schemaRef ds:uri="http://purl.org/dc/dcmitype/"/>
    <ds:schemaRef ds:uri="http://schemas.microsoft.com/office/infopath/2007/PartnerControls"/>
    <ds:schemaRef ds:uri="3e15fb74-9573-455e-843a-317b47a6bf8f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4D33668-001D-4062-BC96-F73FFA2676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lista figure</vt:lpstr>
      <vt:lpstr>fig 1a e 1b</vt:lpstr>
      <vt:lpstr>dati fig 1b</vt:lpstr>
      <vt:lpstr>tab 1</vt:lpstr>
      <vt:lpstr>fig 2</vt:lpstr>
      <vt:lpstr>fig 3</vt:lpstr>
      <vt:lpstr>tab 2</vt:lpstr>
      <vt:lpstr>fig 4</vt:lpstr>
      <vt:lpstr>fig 5</vt:lpstr>
      <vt:lpstr>fig 6</vt:lpstr>
      <vt:lpstr>fig 7</vt:lpstr>
      <vt:lpstr>Fig. invalsi_10-13_liv_base</vt:lpstr>
      <vt:lpstr>fig 8</vt:lpstr>
      <vt:lpstr>fig 9</vt:lpstr>
      <vt:lpstr>fig 10</vt:lpstr>
      <vt:lpstr>fig 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GIULIO CASTELLANO</dc:creator>
  <cp:keywords/>
  <dc:description/>
  <cp:lastModifiedBy>fabrizio greggi</cp:lastModifiedBy>
  <cp:revision/>
  <dcterms:created xsi:type="dcterms:W3CDTF">2024-09-20T13:15:51Z</dcterms:created>
  <dcterms:modified xsi:type="dcterms:W3CDTF">2024-11-18T16:13:30Z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2024-09-20T13:16:04Z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80f1428f-6323-4aa9-9839-ba0998dff03a</vt:lpwstr>
  </property>
  <property fmtid="{D5CDD505-2E9C-101B-9397-08002B2CF9AE}" pid="8" name="MSIP_Label_2ad0b24d-6422-44b0-b3de-abb3a9e8c81a_ContentBits">
    <vt:lpwstr>0</vt:lpwstr>
  </property>
  <property fmtid="{D5CDD505-2E9C-101B-9397-08002B2CF9AE}" pid="9" name="ContentTypeId">
    <vt:lpwstr>0x010100C2A99FF3F507EE448CCF69FB8C01AB32</vt:lpwstr>
  </property>
</Properties>
</file>